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TOTAL" sheetId="1" r:id="rId1"/>
    <sheet name="Buget de stat" sheetId="2" r:id="rId2"/>
    <sheet name="VENIT" sheetId="3" r:id="rId3"/>
    <sheet name="ACCIZA" sheetId="4" r:id="rId4"/>
    <sheet name="PN Buget" sheetId="5" r:id="rId5"/>
  </sheets>
  <definedNames>
    <definedName name="_xlnm.Print_Area" localSheetId="3">'ACCIZA'!$A$1:$I$176</definedName>
    <definedName name="_xlnm.Print_Area" localSheetId="2">'VENIT'!$A$1:$I$205</definedName>
    <definedName name="_xlnm.Print_Titles" localSheetId="1">'Buget de stat'!$1:$6</definedName>
    <definedName name="_xlnm.Print_Titles" localSheetId="0">'TOTAL'!$2:$6</definedName>
  </definedNames>
  <calcPr fullCalcOnLoad="1"/>
</workbook>
</file>

<file path=xl/sharedStrings.xml><?xml version="1.0" encoding="utf-8"?>
<sst xmlns="http://schemas.openxmlformats.org/spreadsheetml/2006/main" count="1620" uniqueCount="387">
  <si>
    <t>22810000-1</t>
  </si>
  <si>
    <t>33793000-5</t>
  </si>
  <si>
    <t>33141000-0</t>
  </si>
  <si>
    <t>19640000-4</t>
  </si>
  <si>
    <t>20.04.03</t>
  </si>
  <si>
    <t>20.01.09.2</t>
  </si>
  <si>
    <t>20.01.02</t>
  </si>
  <si>
    <t>22212000-9</t>
  </si>
  <si>
    <t>22450000-9</t>
  </si>
  <si>
    <t>39263000-3</t>
  </si>
  <si>
    <t>33696500-0</t>
  </si>
  <si>
    <t>articole de birou</t>
  </si>
  <si>
    <t>reactivi de laborator</t>
  </si>
  <si>
    <t>registre din hartie sau carton</t>
  </si>
  <si>
    <t>sticlarie de laborator</t>
  </si>
  <si>
    <t>saci si pungi din polietilena pt.deseuri</t>
  </si>
  <si>
    <t>periodice</t>
  </si>
  <si>
    <t>22458000-5</t>
  </si>
  <si>
    <t>imprimate la comanda</t>
  </si>
  <si>
    <t>24931250-6</t>
  </si>
  <si>
    <t>medii de cultura</t>
  </si>
  <si>
    <t>30125100-2</t>
  </si>
  <si>
    <t>cartuse toner</t>
  </si>
  <si>
    <t>20.05.30</t>
  </si>
  <si>
    <t>30192113-6</t>
  </si>
  <si>
    <t>cartuse cerneala</t>
  </si>
  <si>
    <t>33141300-3</t>
  </si>
  <si>
    <t>dispozitive de punctie venoasa si de prelevare sange</t>
  </si>
  <si>
    <t>33141625-7</t>
  </si>
  <si>
    <t>39830000-9</t>
  </si>
  <si>
    <t>33694000-1</t>
  </si>
  <si>
    <t>agenti diagnostic</t>
  </si>
  <si>
    <t>33760000-5</t>
  </si>
  <si>
    <t>hartie ig.,batiste,servetele din hartie pt.maini si servetele de masa</t>
  </si>
  <si>
    <t>39831240-0</t>
  </si>
  <si>
    <t>produse de curatenie</t>
  </si>
  <si>
    <t>45453000-7</t>
  </si>
  <si>
    <t>lucrari de reparatii</t>
  </si>
  <si>
    <t>64100000-7</t>
  </si>
  <si>
    <t>servicii postale si de curierat</t>
  </si>
  <si>
    <t>20.01.08</t>
  </si>
  <si>
    <t>total</t>
  </si>
  <si>
    <t>ambalaje</t>
  </si>
  <si>
    <t>NR.CRT</t>
  </si>
  <si>
    <t>ARTICOL BUGETAR</t>
  </si>
  <si>
    <t>DENUMIRE GRUPA</t>
  </si>
  <si>
    <t>CPV</t>
  </si>
  <si>
    <t>FURNITURI DE BIROU</t>
  </si>
  <si>
    <t>MATERIALE PENTRU CURATENIE</t>
  </si>
  <si>
    <t>20.01.03</t>
  </si>
  <si>
    <t>ILUMINAT,INCALZIT SI FORTA MOTRICA</t>
  </si>
  <si>
    <t>incalzire la distanta</t>
  </si>
  <si>
    <t>09324000-6</t>
  </si>
  <si>
    <t>butelii gaz lichefiat</t>
  </si>
  <si>
    <t>44612000-3</t>
  </si>
  <si>
    <t>distributie energie electrica si serv.conexe</t>
  </si>
  <si>
    <t>65300000-6</t>
  </si>
  <si>
    <t>20.01.04</t>
  </si>
  <si>
    <t>APA,CANAL SI SALUBRITATE</t>
  </si>
  <si>
    <t>distributie de apa si servicii conexe</t>
  </si>
  <si>
    <t>65100000-4</t>
  </si>
  <si>
    <t>servicii de colectaree a deseurilor</t>
  </si>
  <si>
    <t>90511100-3</t>
  </si>
  <si>
    <t>20.01.05</t>
  </si>
  <si>
    <t>CARBURANTI SI LUBRIFIANTI</t>
  </si>
  <si>
    <t>benzina fara plumb</t>
  </si>
  <si>
    <t>09132100-4</t>
  </si>
  <si>
    <t>uleiuri pentru motoare</t>
  </si>
  <si>
    <t>09211100-2</t>
  </si>
  <si>
    <t>20.01.06</t>
  </si>
  <si>
    <t>diverse piese de schimb</t>
  </si>
  <si>
    <t>34913000-0</t>
  </si>
  <si>
    <t>filtre aer</t>
  </si>
  <si>
    <t>42514310-8</t>
  </si>
  <si>
    <t>filtre ulei,benzina filtre de aspiratie</t>
  </si>
  <si>
    <t>42913000-9</t>
  </si>
  <si>
    <t>PIESE DE SCHIMB</t>
  </si>
  <si>
    <t>POSTA,TELECOMUNICATII,RADIO,INTERNET</t>
  </si>
  <si>
    <t>timbre</t>
  </si>
  <si>
    <t>22410000-7</t>
  </si>
  <si>
    <t>servicii de telefonie publica</t>
  </si>
  <si>
    <t>64211000-8</t>
  </si>
  <si>
    <t>servicii de telefonie mobila</t>
  </si>
  <si>
    <t>64212000-5</t>
  </si>
  <si>
    <t>servicii de transmisie date(internet)</t>
  </si>
  <si>
    <t>64210000-1</t>
  </si>
  <si>
    <t>50312000-5</t>
  </si>
  <si>
    <t>CHELTUIELI PT.INTRETINEREA SI REP.MIJL.DE TRANSPORT</t>
  </si>
  <si>
    <t>servicii de reparatii si intretinere auto</t>
  </si>
  <si>
    <t>50112000-3</t>
  </si>
  <si>
    <t>servicii de spalare a automobilelor si serv.anexe</t>
  </si>
  <si>
    <t>50112300-6</t>
  </si>
  <si>
    <t>servicii de reparare ,montare ,echilibrare pneuri</t>
  </si>
  <si>
    <t>50116500-6</t>
  </si>
  <si>
    <t>servicii de asigurare a autovehicolelor</t>
  </si>
  <si>
    <t>66514110-0</t>
  </si>
  <si>
    <t>servicii de inspectie tehnica a autovehicolelor</t>
  </si>
  <si>
    <t>71631200-2</t>
  </si>
  <si>
    <t>BUGET</t>
  </si>
  <si>
    <t>VENIT</t>
  </si>
  <si>
    <t>FOND(CU TVA)</t>
  </si>
  <si>
    <t>20.01.09.1</t>
  </si>
  <si>
    <t>PROCUREAREA,TIPARIREA SAU MULTIPLICAREA IMPRIMATELOR SPECIFICE ACTIVITATII MEDICALE</t>
  </si>
  <si>
    <t>imprimate nefalsificabile(retete)</t>
  </si>
  <si>
    <t>20.01.09.7</t>
  </si>
  <si>
    <t>ALTE PRESTARI SERVICII</t>
  </si>
  <si>
    <t>diverse servicii de intretinere si de reparare</t>
  </si>
  <si>
    <t>50800000-3</t>
  </si>
  <si>
    <t>servicii de colectare,transport si eliminare a deseurilor medicale</t>
  </si>
  <si>
    <t>90524000-6</t>
  </si>
  <si>
    <t>20.01.30</t>
  </si>
  <si>
    <t>ALTE BUNURI SI SERV. PENTRU INTRETINERE SI FUNCT.</t>
  </si>
  <si>
    <t>aranjamente florale</t>
  </si>
  <si>
    <t>03121210-0</t>
  </si>
  <si>
    <t>piese si accesorii pt.fotocopiatoare</t>
  </si>
  <si>
    <t>30125000-1</t>
  </si>
  <si>
    <t>servicii de reparare si de intretinere a fotocopiatoarelor</t>
  </si>
  <si>
    <t>50313100-3</t>
  </si>
  <si>
    <t>servicii de reparare si de intretinere a centralei telefonice</t>
  </si>
  <si>
    <t>50334130-5</t>
  </si>
  <si>
    <t>servicii de reparare si de intretinere a echip.medicale</t>
  </si>
  <si>
    <t>50400000-9</t>
  </si>
  <si>
    <t>servicii ale societatilor de asigurari</t>
  </si>
  <si>
    <t>66518200-6</t>
  </si>
  <si>
    <t>servicii de analize de laborator</t>
  </si>
  <si>
    <t>71900000-7</t>
  </si>
  <si>
    <t>servicii de actualizare informatica</t>
  </si>
  <si>
    <t>72540000-2</t>
  </si>
  <si>
    <t>servicii de monitorizare a sistemului de alarma</t>
  </si>
  <si>
    <t>79711000-1</t>
  </si>
  <si>
    <t>servicii de curatenie birouri</t>
  </si>
  <si>
    <t>90919200-4</t>
  </si>
  <si>
    <t>servicii administrative in domeniul sanatatii</t>
  </si>
  <si>
    <t>75122000-7</t>
  </si>
  <si>
    <t>20.02</t>
  </si>
  <si>
    <t>REPARATII CURENTE</t>
  </si>
  <si>
    <t>servicii de reparatii si intretinere a incalzirii centrale</t>
  </si>
  <si>
    <t>50720000-8</t>
  </si>
  <si>
    <t>20.03.01</t>
  </si>
  <si>
    <t>HRANA PENTRU OAMENI</t>
  </si>
  <si>
    <t>lapte praf</t>
  </si>
  <si>
    <t>15511700-0</t>
  </si>
  <si>
    <t>20.04.01</t>
  </si>
  <si>
    <t>MEDICAMENTE</t>
  </si>
  <si>
    <t>vitamine</t>
  </si>
  <si>
    <t>33616000-1</t>
  </si>
  <si>
    <t>preparate impotriva anemiei</t>
  </si>
  <si>
    <t>33621300-2</t>
  </si>
  <si>
    <t>vaccinuri impotriva difteriei si antitetanos</t>
  </si>
  <si>
    <t>33651620-0</t>
  </si>
  <si>
    <t>vaccinuri impotriva tifosului</t>
  </si>
  <si>
    <t>33651650-9</t>
  </si>
  <si>
    <t>vaccin anti polio</t>
  </si>
  <si>
    <t>33651670-5</t>
  </si>
  <si>
    <t>vaccinuri impotriva hepatitei B</t>
  </si>
  <si>
    <t>33651680-8</t>
  </si>
  <si>
    <t>diverse medicamente</t>
  </si>
  <si>
    <t>33690000-3</t>
  </si>
  <si>
    <t>20.04.02</t>
  </si>
  <si>
    <t>MATERIALE SANITARE</t>
  </si>
  <si>
    <t>hartie filtru</t>
  </si>
  <si>
    <t>15994200-4</t>
  </si>
  <si>
    <t>manusi de unica folosinta</t>
  </si>
  <si>
    <t>18424300-0</t>
  </si>
  <si>
    <t>filme radiologice</t>
  </si>
  <si>
    <t>32354100-0</t>
  </si>
  <si>
    <t>consumabile medicale de unica folosinta</t>
  </si>
  <si>
    <t>vata</t>
  </si>
  <si>
    <t>33141117-3</t>
  </si>
  <si>
    <t>dispozitive de punctie venoasa si prelevare sange</t>
  </si>
  <si>
    <t>REACTIVI</t>
  </si>
  <si>
    <t>fixatori pentru radiologie</t>
  </si>
  <si>
    <t>24931240-3</t>
  </si>
  <si>
    <t>truse diagnosticare</t>
  </si>
  <si>
    <t>culturi microbiologice</t>
  </si>
  <si>
    <t>33698100-0</t>
  </si>
  <si>
    <t>20.04.04</t>
  </si>
  <si>
    <t>DEZINFECTANTI</t>
  </si>
  <si>
    <t>dezinfectanti</t>
  </si>
  <si>
    <t>24455000-8</t>
  </si>
  <si>
    <t>ALTE OBIECTE DE INVENTAR</t>
  </si>
  <si>
    <t>stampile cu text</t>
  </si>
  <si>
    <t>30192153-8</t>
  </si>
  <si>
    <t>20.06.01</t>
  </si>
  <si>
    <t>DEPLASARI ,DETASARI,TRANSFERARI</t>
  </si>
  <si>
    <t>deplasari,detasari,transferuri</t>
  </si>
  <si>
    <t>20.09</t>
  </si>
  <si>
    <t>MATERIALE DE LABORATOR</t>
  </si>
  <si>
    <t>sange animal</t>
  </si>
  <si>
    <t>33141580-9</t>
  </si>
  <si>
    <t>20.11</t>
  </si>
  <si>
    <t>CARTI,PUBLICATII SI MATERIALE DOCUMANTARE</t>
  </si>
  <si>
    <t>carti tiparite</t>
  </si>
  <si>
    <t>publicatii tehnice</t>
  </si>
  <si>
    <t>pliante</t>
  </si>
  <si>
    <t>brosuri</t>
  </si>
  <si>
    <t>22110000-4</t>
  </si>
  <si>
    <t>22121000-4</t>
  </si>
  <si>
    <t>22140000-3</t>
  </si>
  <si>
    <t>22150000-6</t>
  </si>
  <si>
    <t>20.12</t>
  </si>
  <si>
    <t>CONSULTANTA SI EXPERTIZA</t>
  </si>
  <si>
    <t>consultanta si expertiza</t>
  </si>
  <si>
    <t>71621000-7</t>
  </si>
  <si>
    <t>20.13</t>
  </si>
  <si>
    <t>PREGATIRE PROFESIONALA</t>
  </si>
  <si>
    <t>servicii de formare specializata</t>
  </si>
  <si>
    <t>80510000-2</t>
  </si>
  <si>
    <t>20.14</t>
  </si>
  <si>
    <t>PROTECTIA MUNCII</t>
  </si>
  <si>
    <t>echipamente de protectie</t>
  </si>
  <si>
    <t>18143000-3</t>
  </si>
  <si>
    <t>ALTE CHELTUIELI CU BUNURI SI SERVICII</t>
  </si>
  <si>
    <t>servicii de publicitate</t>
  </si>
  <si>
    <t>79341000-6</t>
  </si>
  <si>
    <t>distributie gaz</t>
  </si>
  <si>
    <t>65210000-8</t>
  </si>
  <si>
    <t>servicii de consultanta juridica</t>
  </si>
  <si>
    <t>79111000-5</t>
  </si>
  <si>
    <t>suma handicap</t>
  </si>
  <si>
    <t>20.31</t>
  </si>
  <si>
    <t>FINANTAREA UNOR ACTIUNI DE SANATATE</t>
  </si>
  <si>
    <t>servicii de intretinere a echipamentului informatic</t>
  </si>
  <si>
    <t>Trim I</t>
  </si>
  <si>
    <t>Trim II</t>
  </si>
  <si>
    <t>Trim III</t>
  </si>
  <si>
    <t>Trim IV</t>
  </si>
  <si>
    <t>99000000-1</t>
  </si>
  <si>
    <t>10.01.01</t>
  </si>
  <si>
    <t>TOTAL</t>
  </si>
  <si>
    <t>Salarii de baza</t>
  </si>
  <si>
    <t>10.01.05</t>
  </si>
  <si>
    <t>Sporuri pentru conditii de munca</t>
  </si>
  <si>
    <t>10.01.03</t>
  </si>
  <si>
    <t>Indemnizatii de delegare</t>
  </si>
  <si>
    <t>10.01.30</t>
  </si>
  <si>
    <t>Alte drepturi salariale in bani</t>
  </si>
  <si>
    <t>10.03.01</t>
  </si>
  <si>
    <t>Contributii de asigurari sociale de stat</t>
  </si>
  <si>
    <t>10.03.02</t>
  </si>
  <si>
    <t>10.03.03</t>
  </si>
  <si>
    <t>Contributii de asigurari sociale de sanatate</t>
  </si>
  <si>
    <t>10.03.04</t>
  </si>
  <si>
    <t>Contrib.de asig.pt.accidente de munca si boli prof</t>
  </si>
  <si>
    <t>10.03.06</t>
  </si>
  <si>
    <t>Contrib.pt.concedii si indemnizatii</t>
  </si>
  <si>
    <t>20.01.09</t>
  </si>
  <si>
    <t>20.32</t>
  </si>
  <si>
    <t>FINANTAREA PROGRAMELOR</t>
  </si>
  <si>
    <t>20.33</t>
  </si>
  <si>
    <t>FINANTAREA SIST.MED.DESF.IN CAB.MED.DE INVATAMANT</t>
  </si>
  <si>
    <t>51.01.45</t>
  </si>
  <si>
    <t>TRANSFERURI DIN B.S.CATRE BUGETELE LOCALE PT.FIN.SANATATII</t>
  </si>
  <si>
    <t>CHELTUIELI SALARIALE IN BANI</t>
  </si>
  <si>
    <t>Contributii de asigurari de somaj</t>
  </si>
  <si>
    <t>Articole de birou</t>
  </si>
  <si>
    <t>20,34</t>
  </si>
  <si>
    <t>20.35</t>
  </si>
  <si>
    <t>71.01.02</t>
  </si>
  <si>
    <t>MASINI ECHIPAMENTE SI MIJL.DE TRANSP.</t>
  </si>
  <si>
    <t>ACCIZE</t>
  </si>
  <si>
    <t>66.01.50.50.20.31</t>
  </si>
  <si>
    <t>66.01.50.50.20.32</t>
  </si>
  <si>
    <t>66.50.50.50.20.33</t>
  </si>
  <si>
    <t>66.01.50.50.51.01.45</t>
  </si>
  <si>
    <t>66.01.02.  .10.01.01</t>
  </si>
  <si>
    <t>66.01.02.  .10.01.05</t>
  </si>
  <si>
    <t>66.01.02.  .10.01.03</t>
  </si>
  <si>
    <t>66.01.02.  .10.01.30</t>
  </si>
  <si>
    <t>66.01.02.  .10.03.01</t>
  </si>
  <si>
    <t>66.01.02.  .10.03.03</t>
  </si>
  <si>
    <t>66.01.02.  .10.03.04</t>
  </si>
  <si>
    <t>66.01.02.  .10.03.06</t>
  </si>
  <si>
    <t>66.01.08. . 20.01.01</t>
  </si>
  <si>
    <t>66.01.08.  .20.01.02</t>
  </si>
  <si>
    <t>66.01.08.  .20.01.03</t>
  </si>
  <si>
    <t>66.01.08.  .20.01.04</t>
  </si>
  <si>
    <t>66.01.08.  .20.01.05</t>
  </si>
  <si>
    <t>66.01.08.  .20.01.06</t>
  </si>
  <si>
    <t>66.01.08. .20.01.08</t>
  </si>
  <si>
    <t>66.01.08.  .20.01.09</t>
  </si>
  <si>
    <t>66.01.08.  .20.01.09.1</t>
  </si>
  <si>
    <t>66.01.08.  .20.01.09.2</t>
  </si>
  <si>
    <t>66.01.08.  .20.01.09.7</t>
  </si>
  <si>
    <t>66.01.08.  .20.01.30</t>
  </si>
  <si>
    <t>66.01.08.  .20.02</t>
  </si>
  <si>
    <t>66.01.08.  .20.03.01</t>
  </si>
  <si>
    <t>66.01.08.  .20.04.01</t>
  </si>
  <si>
    <t>66.01.08.  .20.04.02</t>
  </si>
  <si>
    <t>66.01.08.  .20.04.03</t>
  </si>
  <si>
    <t>66.01.08.  .20.04.04</t>
  </si>
  <si>
    <t>66.01.08.  .20.05.30</t>
  </si>
  <si>
    <t>66.01.08.  .20.06.01</t>
  </si>
  <si>
    <t>66.01.08.  .20.09</t>
  </si>
  <si>
    <t>66.01.08.  .20.11</t>
  </si>
  <si>
    <t>66.01.08.  .20.12</t>
  </si>
  <si>
    <t>66.01.08.  .20.13</t>
  </si>
  <si>
    <t>66.01.08.  .20.14</t>
  </si>
  <si>
    <t>66.01.08.  .20.30.30</t>
  </si>
  <si>
    <t>66.10.02.  .10.01.01</t>
  </si>
  <si>
    <t>66.10.02.  .10.01.05</t>
  </si>
  <si>
    <t>66.10.02.  .10.01.03</t>
  </si>
  <si>
    <t>66.10.02.  .10.01.30</t>
  </si>
  <si>
    <t>66.10.02.  .10.03.02</t>
  </si>
  <si>
    <t>66.10.02.  .10.03.01</t>
  </si>
  <si>
    <t>66.10.02.  1.0.03.03</t>
  </si>
  <si>
    <t>66.10.02.  .10.03.04</t>
  </si>
  <si>
    <t>66.10.02.  .10.03.06</t>
  </si>
  <si>
    <t>66.10.02.  .20.01.01</t>
  </si>
  <si>
    <t>66.10.02.  .20.01.02</t>
  </si>
  <si>
    <t>66.10.02.  .20.01.03</t>
  </si>
  <si>
    <t>66.10.02.  .20.01.04</t>
  </si>
  <si>
    <t>66.10.02.  .20.01.05</t>
  </si>
  <si>
    <t>66.10.02.  .20.01.06</t>
  </si>
  <si>
    <t>66.10.02.  .20.01.08</t>
  </si>
  <si>
    <t>66.10.02.  .20.01.09</t>
  </si>
  <si>
    <t>66.10.02.  .20.01.09.1</t>
  </si>
  <si>
    <t>66.10.02.  .20.01.09.2</t>
  </si>
  <si>
    <t>66.10.02.  .20.01.09.7</t>
  </si>
  <si>
    <t>66.10.02.  .20.01.30</t>
  </si>
  <si>
    <t>66.10.02.  .20.02</t>
  </si>
  <si>
    <t>66.10.02.  .20.03.01</t>
  </si>
  <si>
    <t>66.10.02.  .20.04.01</t>
  </si>
  <si>
    <t>66.10.02.  .20.04.02</t>
  </si>
  <si>
    <t>66.10.02.  .20.04.03</t>
  </si>
  <si>
    <t>66.10.02.  .20.04.04</t>
  </si>
  <si>
    <t>66.10.02.  .20.05.30</t>
  </si>
  <si>
    <t>66.10.02.  .20.06.01</t>
  </si>
  <si>
    <t>66.10.02.  .20.09</t>
  </si>
  <si>
    <t>66.10.02.  .20.11</t>
  </si>
  <si>
    <t>66.10.02.  .20.12</t>
  </si>
  <si>
    <t>66.10.02.  .20.13</t>
  </si>
  <si>
    <t>66.10.02.  .20.14</t>
  </si>
  <si>
    <t>66.10.02.  .20.30.30</t>
  </si>
  <si>
    <t>66.11.50.50.20.01.01</t>
  </si>
  <si>
    <t>servicii de asistenta ambulatorie</t>
  </si>
  <si>
    <t>85112200-9</t>
  </si>
  <si>
    <t>PN 11</t>
  </si>
  <si>
    <t>66.11.08.  .20.01.30</t>
  </si>
  <si>
    <t>PN 63</t>
  </si>
  <si>
    <t>66.63.08.  .20.03.01</t>
  </si>
  <si>
    <t>DIRECTOR EXECUTIV</t>
  </si>
  <si>
    <t>DIRECTOR EXECUTIV ADJ.</t>
  </si>
  <si>
    <t>DR.TAR GYONGYI</t>
  </si>
  <si>
    <t>EC.MIHOK ENIKO</t>
  </si>
  <si>
    <t>EC.KUCSERIK KATALIN</t>
  </si>
  <si>
    <t>PN BUGET</t>
  </si>
  <si>
    <t>TOTAL VALOARE FARA TVA</t>
  </si>
  <si>
    <t>PROCEDURA APLICATA</t>
  </si>
  <si>
    <t>VALOARE EURO fara tva</t>
  </si>
  <si>
    <t>achiz.directa</t>
  </si>
  <si>
    <t>acord cadru</t>
  </si>
  <si>
    <t>Intocmit,</t>
  </si>
  <si>
    <t>BUGET DE STAT</t>
  </si>
  <si>
    <t>PROGRAM ANUAL AL ACHIZITIILOR PUBLICE TRIMESTRUL 2016</t>
  </si>
  <si>
    <t>71.03</t>
  </si>
  <si>
    <t>REPARATII CAPITALE</t>
  </si>
  <si>
    <t>60100000-9</t>
  </si>
  <si>
    <t>66.01.02.  .10.01.13</t>
  </si>
  <si>
    <t>BURSE</t>
  </si>
  <si>
    <t>APARAT MONITORIZARE GRAD POLUARE</t>
  </si>
  <si>
    <t>38344000-8</t>
  </si>
  <si>
    <t>servicii de  reparare si intrtetinere aparate de masurare</t>
  </si>
  <si>
    <t>50411000-9</t>
  </si>
  <si>
    <t>stampile text</t>
  </si>
  <si>
    <t>articole de birou(inst.inc,aer co,ap.uz cas)</t>
  </si>
  <si>
    <t>acciza</t>
  </si>
  <si>
    <t>plafon</t>
  </si>
  <si>
    <t>132519.00 lei</t>
  </si>
  <si>
    <t>66.01.02.  .10.02.01</t>
  </si>
  <si>
    <t>66.01.02.  .10.02.02</t>
  </si>
  <si>
    <t>Tichete de masa</t>
  </si>
  <si>
    <t>Norme de hrana</t>
  </si>
  <si>
    <t>66.01.02.  .10.02.06</t>
  </si>
  <si>
    <t>Vouchere de vacanta</t>
  </si>
  <si>
    <t>59.01</t>
  </si>
  <si>
    <t>PROIECT</t>
  </si>
  <si>
    <t>PROGRAM ANUAL AL ACHIZITIILOR PUBLICE 2018</t>
  </si>
  <si>
    <t>PROGRAM ANUAL AL ACHIZITIILOR PUBLICE /2019</t>
  </si>
  <si>
    <t>66.01.02.  .10.03.07</t>
  </si>
  <si>
    <t>Contributia asiguratorie pentru munca</t>
  </si>
  <si>
    <t>59.40</t>
  </si>
  <si>
    <t>SUME AFERENTE PERS.CU HANDICAP NEINCADRATE</t>
  </si>
  <si>
    <t>PROGRAM ANUAL AL ACHIZITIILOR PUBLICE 2019</t>
  </si>
  <si>
    <t xml:space="preserve">cf.buget aprobat </t>
  </si>
  <si>
    <t>cf.buget aprobat  2019</t>
  </si>
  <si>
    <t>CF.BUGET APROBAT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</si>
</sst>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4" fontId="0" fillId="0" borderId="11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33" borderId="11" xfId="0" applyNumberFormat="1" applyFill="1" applyBorder="1" applyAlignment="1">
      <alignment horizontal="right"/>
    </xf>
    <xf numFmtId="4" fontId="0" fillId="33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4" fontId="0" fillId="33" borderId="17" xfId="0" applyNumberFormat="1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4" fontId="34" fillId="0" borderId="11" xfId="0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0" fontId="36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4" fontId="34" fillId="0" borderId="0" xfId="0" applyNumberFormat="1" applyFont="1" applyAlignment="1">
      <alignment/>
    </xf>
    <xf numFmtId="49" fontId="3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selection activeCell="A7" sqref="A7:IV7"/>
    </sheetView>
  </sheetViews>
  <sheetFormatPr defaultColWidth="9.140625" defaultRowHeight="15"/>
  <cols>
    <col min="2" max="2" width="17.28125" style="15" bestFit="1" customWidth="1"/>
    <col min="3" max="3" width="51.7109375" style="0" customWidth="1"/>
    <col min="4" max="4" width="12.00390625" style="0" customWidth="1"/>
    <col min="5" max="5" width="12.7109375" style="0" bestFit="1" customWidth="1"/>
    <col min="6" max="6" width="10.8515625" style="36" bestFit="1" customWidth="1"/>
    <col min="7" max="7" width="12.57421875" style="36" customWidth="1"/>
    <col min="8" max="8" width="11.8515625" style="36" customWidth="1"/>
    <col min="9" max="9" width="12.421875" style="1" customWidth="1"/>
    <col min="10" max="10" width="14.8515625" style="1" hidden="1" customWidth="1"/>
    <col min="11" max="11" width="14.140625" style="0" customWidth="1"/>
  </cols>
  <sheetData>
    <row r="1" spans="4:9" ht="15">
      <c r="D1" s="79"/>
      <c r="E1" s="79" t="s">
        <v>386</v>
      </c>
      <c r="F1" s="80"/>
      <c r="G1" s="80"/>
      <c r="H1" s="80"/>
      <c r="I1" s="81"/>
    </row>
    <row r="2" spans="4:11" ht="15">
      <c r="D2" s="79" t="s">
        <v>378</v>
      </c>
      <c r="E2" s="79"/>
      <c r="F2" s="80"/>
      <c r="G2" s="80"/>
      <c r="H2" s="80"/>
      <c r="I2" s="81"/>
      <c r="K2" s="75" t="s">
        <v>367</v>
      </c>
    </row>
    <row r="3" spans="10:11" ht="15">
      <c r="J3" s="44">
        <v>4.5558</v>
      </c>
      <c r="K3" s="75" t="s">
        <v>368</v>
      </c>
    </row>
    <row r="4" spans="1:11" ht="15">
      <c r="A4" s="83" t="s">
        <v>43</v>
      </c>
      <c r="B4" s="84" t="s">
        <v>44</v>
      </c>
      <c r="C4" s="83" t="s">
        <v>45</v>
      </c>
      <c r="D4" s="83" t="s">
        <v>46</v>
      </c>
      <c r="E4" s="86"/>
      <c r="F4" s="87"/>
      <c r="G4" s="87"/>
      <c r="H4" s="88"/>
      <c r="I4" s="89" t="s">
        <v>347</v>
      </c>
      <c r="J4" s="90" t="s">
        <v>349</v>
      </c>
      <c r="K4" s="85" t="s">
        <v>348</v>
      </c>
    </row>
    <row r="5" spans="1:11" ht="15" customHeight="1">
      <c r="A5" s="83"/>
      <c r="B5" s="84"/>
      <c r="C5" s="83"/>
      <c r="D5" s="83"/>
      <c r="E5" s="20" t="s">
        <v>98</v>
      </c>
      <c r="F5" s="20" t="s">
        <v>99</v>
      </c>
      <c r="G5" s="43" t="s">
        <v>260</v>
      </c>
      <c r="H5" s="2" t="s">
        <v>346</v>
      </c>
      <c r="I5" s="89"/>
      <c r="J5" s="91"/>
      <c r="K5" s="85"/>
    </row>
    <row r="6" spans="1:11" s="13" customFormat="1" ht="15">
      <c r="A6" s="18"/>
      <c r="B6" s="19"/>
      <c r="C6" s="18"/>
      <c r="D6" s="18"/>
      <c r="E6" s="8" t="s">
        <v>229</v>
      </c>
      <c r="F6" s="8" t="s">
        <v>229</v>
      </c>
      <c r="G6" s="5" t="s">
        <v>229</v>
      </c>
      <c r="H6" s="5" t="s">
        <v>229</v>
      </c>
      <c r="I6" s="90"/>
      <c r="J6" s="92"/>
      <c r="K6" s="85"/>
    </row>
    <row r="7" spans="1:11" s="13" customFormat="1" ht="15" hidden="1">
      <c r="A7" s="18"/>
      <c r="B7" s="19"/>
      <c r="C7" s="29" t="s">
        <v>253</v>
      </c>
      <c r="D7" s="18"/>
      <c r="E7" s="73">
        <f>SUM(E8:E19)</f>
        <v>6579000</v>
      </c>
      <c r="F7" s="73">
        <f>SUM(F8:F19)</f>
        <v>114000</v>
      </c>
      <c r="G7" s="73">
        <f>SUM(G8:G19)</f>
        <v>0</v>
      </c>
      <c r="H7" s="73">
        <f>SUM(H8:H19)</f>
        <v>0</v>
      </c>
      <c r="I7" s="12"/>
      <c r="J7" s="12"/>
      <c r="K7" s="5"/>
    </row>
    <row r="8" spans="1:11" s="13" customFormat="1" ht="15" hidden="1">
      <c r="A8" s="18"/>
      <c r="B8" s="21" t="s">
        <v>265</v>
      </c>
      <c r="C8" s="22" t="s">
        <v>230</v>
      </c>
      <c r="D8" s="18" t="s">
        <v>227</v>
      </c>
      <c r="E8" s="24">
        <f>'Buget de stat'!E8</f>
        <v>5394000</v>
      </c>
      <c r="F8" s="24">
        <f>VENIT!E8</f>
        <v>114000</v>
      </c>
      <c r="G8" s="5"/>
      <c r="H8" s="5"/>
      <c r="I8" s="12">
        <f>SUM(E8:H8)/1.19</f>
        <v>4628571.428571429</v>
      </c>
      <c r="J8" s="12">
        <f>I8/$J$3</f>
        <v>1015973.3589208107</v>
      </c>
      <c r="K8" s="5"/>
    </row>
    <row r="9" spans="1:11" s="13" customFormat="1" ht="15" hidden="1">
      <c r="A9" s="18"/>
      <c r="B9" s="23" t="s">
        <v>266</v>
      </c>
      <c r="C9" s="22" t="s">
        <v>232</v>
      </c>
      <c r="D9" s="18" t="s">
        <v>227</v>
      </c>
      <c r="E9" s="24">
        <f>'Buget de stat'!E9</f>
        <v>616000</v>
      </c>
      <c r="F9" s="24">
        <f>VENIT!E9</f>
        <v>0</v>
      </c>
      <c r="G9" s="5"/>
      <c r="H9" s="5"/>
      <c r="I9" s="12">
        <f aca="true" t="shared" si="0" ref="I9:I19">SUM(E9:H9)/1.19</f>
        <v>517647.05882352946</v>
      </c>
      <c r="J9" s="12">
        <f aca="true" t="shared" si="1" ref="J9:J75">I9/$J$3</f>
        <v>113623.74529688079</v>
      </c>
      <c r="K9" s="5"/>
    </row>
    <row r="10" spans="1:11" s="13" customFormat="1" ht="15" hidden="1">
      <c r="A10" s="18"/>
      <c r="B10" s="23" t="s">
        <v>267</v>
      </c>
      <c r="C10" s="22" t="s">
        <v>234</v>
      </c>
      <c r="D10" s="18" t="s">
        <v>227</v>
      </c>
      <c r="E10" s="24">
        <f>'Buget de stat'!E10</f>
        <v>3000</v>
      </c>
      <c r="F10" s="24">
        <f>VENIT!E10</f>
        <v>0</v>
      </c>
      <c r="G10" s="5"/>
      <c r="H10" s="5"/>
      <c r="I10" s="12">
        <f t="shared" si="0"/>
        <v>2521.008403361345</v>
      </c>
      <c r="J10" s="12">
        <f t="shared" si="1"/>
        <v>553.3623959263675</v>
      </c>
      <c r="K10" s="5"/>
    </row>
    <row r="11" spans="1:11" s="13" customFormat="1" ht="15" hidden="1">
      <c r="A11" s="18"/>
      <c r="B11" s="23" t="s">
        <v>268</v>
      </c>
      <c r="C11" s="22" t="s">
        <v>236</v>
      </c>
      <c r="D11" s="18" t="s">
        <v>227</v>
      </c>
      <c r="E11" s="24">
        <f>'Buget de stat'!E11</f>
        <v>25000</v>
      </c>
      <c r="F11" s="24">
        <f>VENIT!E11</f>
        <v>0</v>
      </c>
      <c r="G11" s="5"/>
      <c r="H11" s="5"/>
      <c r="I11" s="12">
        <f t="shared" si="0"/>
        <v>21008.40336134454</v>
      </c>
      <c r="J11" s="12">
        <f t="shared" si="1"/>
        <v>4611.3532993863955</v>
      </c>
      <c r="K11" s="5"/>
    </row>
    <row r="12" spans="1:11" s="13" customFormat="1" ht="15" hidden="1">
      <c r="A12" s="18"/>
      <c r="B12" s="23" t="s">
        <v>269</v>
      </c>
      <c r="C12" s="22" t="s">
        <v>238</v>
      </c>
      <c r="D12" s="18" t="s">
        <v>227</v>
      </c>
      <c r="E12" s="24">
        <f>'Buget de stat'!E12</f>
        <v>20000</v>
      </c>
      <c r="F12" s="24">
        <f>VENIT!E12</f>
        <v>0</v>
      </c>
      <c r="G12" s="5"/>
      <c r="H12" s="5"/>
      <c r="I12" s="12">
        <f t="shared" si="0"/>
        <v>16806.722689075632</v>
      </c>
      <c r="J12" s="12">
        <f t="shared" si="1"/>
        <v>3689.0826395091167</v>
      </c>
      <c r="K12" s="5"/>
    </row>
    <row r="13" spans="1:11" s="13" customFormat="1" ht="15" hidden="1">
      <c r="A13" s="76"/>
      <c r="B13" s="23" t="s">
        <v>369</v>
      </c>
      <c r="C13" s="22" t="s">
        <v>371</v>
      </c>
      <c r="D13" s="76" t="s">
        <v>227</v>
      </c>
      <c r="E13" s="24">
        <f>'Buget de stat'!E13</f>
        <v>0</v>
      </c>
      <c r="F13" s="24">
        <f>VENIT!E13</f>
        <v>0</v>
      </c>
      <c r="G13" s="5"/>
      <c r="H13" s="5"/>
      <c r="I13" s="12"/>
      <c r="J13" s="12"/>
      <c r="K13" s="5"/>
    </row>
    <row r="14" spans="1:11" s="13" customFormat="1" ht="15" hidden="1">
      <c r="A14" s="76"/>
      <c r="B14" s="23" t="s">
        <v>370</v>
      </c>
      <c r="C14" s="22" t="s">
        <v>372</v>
      </c>
      <c r="D14" s="76" t="s">
        <v>227</v>
      </c>
      <c r="E14" s="24">
        <f>'Buget de stat'!E14</f>
        <v>264000</v>
      </c>
      <c r="F14" s="24">
        <f>VENIT!E14</f>
        <v>0</v>
      </c>
      <c r="G14" s="5"/>
      <c r="H14" s="5"/>
      <c r="I14" s="12"/>
      <c r="J14" s="12"/>
      <c r="K14" s="5"/>
    </row>
    <row r="15" spans="1:11" s="13" customFormat="1" ht="15" hidden="1">
      <c r="A15" s="76"/>
      <c r="B15" s="23" t="s">
        <v>373</v>
      </c>
      <c r="C15" s="22" t="s">
        <v>374</v>
      </c>
      <c r="D15" s="76" t="s">
        <v>227</v>
      </c>
      <c r="E15" s="24">
        <f>'Buget de stat'!E15</f>
        <v>106000</v>
      </c>
      <c r="F15" s="24">
        <f>VENIT!E15</f>
        <v>0</v>
      </c>
      <c r="G15" s="5"/>
      <c r="H15" s="5"/>
      <c r="I15" s="12"/>
      <c r="J15" s="12"/>
      <c r="K15" s="5"/>
    </row>
    <row r="16" spans="1:11" s="13" customFormat="1" ht="15" hidden="1">
      <c r="A16" s="18"/>
      <c r="B16" s="23" t="s">
        <v>379</v>
      </c>
      <c r="C16" s="22" t="s">
        <v>380</v>
      </c>
      <c r="D16" s="18" t="s">
        <v>227</v>
      </c>
      <c r="E16" s="24">
        <f>'Buget de stat'!E16</f>
        <v>151000</v>
      </c>
      <c r="F16" s="24">
        <f>VENIT!E16</f>
        <v>0</v>
      </c>
      <c r="G16" s="5"/>
      <c r="H16" s="5"/>
      <c r="I16" s="12">
        <f t="shared" si="0"/>
        <v>126890.75630252101</v>
      </c>
      <c r="J16" s="12">
        <f t="shared" si="1"/>
        <v>27852.573928293827</v>
      </c>
      <c r="K16" s="5"/>
    </row>
    <row r="17" spans="1:11" s="13" customFormat="1" ht="15" hidden="1">
      <c r="A17" s="18"/>
      <c r="B17" s="23" t="s">
        <v>270</v>
      </c>
      <c r="C17" s="22" t="s">
        <v>241</v>
      </c>
      <c r="D17" s="18" t="s">
        <v>227</v>
      </c>
      <c r="E17" s="24">
        <f>'Buget de stat'!E17</f>
        <v>0</v>
      </c>
      <c r="F17" s="24">
        <f>VENIT!E17</f>
        <v>0</v>
      </c>
      <c r="G17" s="5"/>
      <c r="H17" s="5"/>
      <c r="I17" s="12">
        <f t="shared" si="0"/>
        <v>0</v>
      </c>
      <c r="J17" s="12">
        <f t="shared" si="1"/>
        <v>0</v>
      </c>
      <c r="K17" s="5"/>
    </row>
    <row r="18" spans="1:11" s="13" customFormat="1" ht="15" hidden="1">
      <c r="A18" s="18"/>
      <c r="B18" s="23" t="s">
        <v>271</v>
      </c>
      <c r="C18" s="22" t="s">
        <v>243</v>
      </c>
      <c r="D18" s="18" t="s">
        <v>227</v>
      </c>
      <c r="E18" s="24">
        <f>'Buget de stat'!E18</f>
        <v>0</v>
      </c>
      <c r="F18" s="24">
        <f>VENIT!E18</f>
        <v>0</v>
      </c>
      <c r="G18" s="5"/>
      <c r="H18" s="5"/>
      <c r="I18" s="12">
        <f t="shared" si="0"/>
        <v>0</v>
      </c>
      <c r="J18" s="12">
        <f t="shared" si="1"/>
        <v>0</v>
      </c>
      <c r="K18" s="5"/>
    </row>
    <row r="19" spans="1:11" s="13" customFormat="1" ht="15" hidden="1">
      <c r="A19" s="18"/>
      <c r="B19" s="23" t="s">
        <v>272</v>
      </c>
      <c r="C19" s="22" t="s">
        <v>245</v>
      </c>
      <c r="D19" s="18" t="s">
        <v>227</v>
      </c>
      <c r="E19" s="24">
        <f>'Buget de stat'!E19</f>
        <v>0</v>
      </c>
      <c r="F19" s="24">
        <f>VENIT!E19</f>
        <v>0</v>
      </c>
      <c r="G19" s="5"/>
      <c r="H19" s="5"/>
      <c r="I19" s="12">
        <f t="shared" si="0"/>
        <v>0</v>
      </c>
      <c r="J19" s="12">
        <f t="shared" si="1"/>
        <v>0</v>
      </c>
      <c r="K19" s="5"/>
    </row>
    <row r="20" spans="1:11" s="13" customFormat="1" ht="15" hidden="1">
      <c r="A20" s="31"/>
      <c r="B20" s="32"/>
      <c r="C20" s="33"/>
      <c r="D20" s="31"/>
      <c r="E20" s="34"/>
      <c r="F20" s="34"/>
      <c r="G20" s="45"/>
      <c r="H20" s="45"/>
      <c r="I20" s="17"/>
      <c r="J20" s="46"/>
      <c r="K20" s="45"/>
    </row>
    <row r="21" spans="1:11" s="13" customFormat="1" ht="15">
      <c r="A21" s="2">
        <v>1</v>
      </c>
      <c r="B21" s="11" t="s">
        <v>273</v>
      </c>
      <c r="C21" s="6" t="s">
        <v>47</v>
      </c>
      <c r="D21" s="2"/>
      <c r="E21" s="70">
        <f>SUM(E22:E25)</f>
        <v>15000</v>
      </c>
      <c r="F21" s="70">
        <f>SUM(F22:F25)</f>
        <v>25000</v>
      </c>
      <c r="G21" s="70">
        <f>SUM(G22:G25)</f>
        <v>0</v>
      </c>
      <c r="H21" s="70">
        <f>SUM(H22:H25)</f>
        <v>0</v>
      </c>
      <c r="I21" s="71">
        <f>SUM(E21:H21)/1.19</f>
        <v>33613.445378151264</v>
      </c>
      <c r="J21" s="71">
        <f>SUM(F21:I21)/1.2</f>
        <v>48844.53781512605</v>
      </c>
      <c r="K21" s="5"/>
    </row>
    <row r="22" spans="1:11" s="13" customFormat="1" ht="15">
      <c r="A22" s="2"/>
      <c r="B22" s="14"/>
      <c r="C22" s="2" t="s">
        <v>255</v>
      </c>
      <c r="D22" s="2" t="s">
        <v>9</v>
      </c>
      <c r="E22" s="3">
        <f>'Buget de stat'!E22</f>
        <v>6000</v>
      </c>
      <c r="F22" s="3">
        <f>VENIT!E22</f>
        <v>10000</v>
      </c>
      <c r="G22" s="12">
        <f>ACCIZA!E19</f>
        <v>0</v>
      </c>
      <c r="H22" s="5"/>
      <c r="I22" s="71">
        <f>SUM(E22:H22)/1.19</f>
        <v>13445.378151260506</v>
      </c>
      <c r="J22" s="12">
        <f t="shared" si="1"/>
        <v>2951.266111607293</v>
      </c>
      <c r="K22" s="5" t="s">
        <v>350</v>
      </c>
    </row>
    <row r="23" spans="1:11" s="13" customFormat="1" ht="15">
      <c r="A23" s="2"/>
      <c r="B23" s="14"/>
      <c r="C23" s="2" t="s">
        <v>25</v>
      </c>
      <c r="D23" s="2" t="s">
        <v>24</v>
      </c>
      <c r="E23" s="3">
        <f>'Buget de stat'!E23</f>
        <v>0</v>
      </c>
      <c r="F23" s="3">
        <f>VENIT!E23</f>
        <v>0</v>
      </c>
      <c r="G23" s="5"/>
      <c r="H23" s="5"/>
      <c r="I23" s="71">
        <f>SUM(E23:H23)/1.19</f>
        <v>0</v>
      </c>
      <c r="J23" s="12">
        <f t="shared" si="1"/>
        <v>0</v>
      </c>
      <c r="K23" s="5" t="s">
        <v>350</v>
      </c>
    </row>
    <row r="24" spans="1:11" s="13" customFormat="1" ht="15">
      <c r="A24" s="2"/>
      <c r="B24" s="14"/>
      <c r="C24" s="2" t="s">
        <v>22</v>
      </c>
      <c r="D24" s="2" t="s">
        <v>21</v>
      </c>
      <c r="E24" s="3">
        <f>'Buget de stat'!E24</f>
        <v>9000</v>
      </c>
      <c r="F24" s="3">
        <f>VENIT!E24</f>
        <v>15000</v>
      </c>
      <c r="G24" s="12">
        <f>ACCIZA!E21</f>
        <v>0</v>
      </c>
      <c r="H24" s="5"/>
      <c r="I24" s="71">
        <f>SUM(E24:H24)/1.19</f>
        <v>20168.06722689076</v>
      </c>
      <c r="J24" s="12">
        <f t="shared" si="1"/>
        <v>4426.89916741094</v>
      </c>
      <c r="K24" s="5" t="s">
        <v>350</v>
      </c>
    </row>
    <row r="25" spans="1:11" s="13" customFormat="1" ht="15">
      <c r="A25" s="2"/>
      <c r="B25" s="14"/>
      <c r="C25" s="4" t="s">
        <v>13</v>
      </c>
      <c r="D25" s="2" t="s">
        <v>0</v>
      </c>
      <c r="E25" s="3">
        <f>'Buget de stat'!E25</f>
        <v>0</v>
      </c>
      <c r="F25" s="3">
        <f>VENIT!E25</f>
        <v>0</v>
      </c>
      <c r="G25" s="5"/>
      <c r="H25" s="5"/>
      <c r="I25" s="71">
        <f>SUM(E25:H25)/1.19</f>
        <v>0</v>
      </c>
      <c r="J25" s="12">
        <f t="shared" si="1"/>
        <v>0</v>
      </c>
      <c r="K25" s="5" t="s">
        <v>350</v>
      </c>
    </row>
    <row r="26" spans="1:11" s="13" customFormat="1" ht="15">
      <c r="A26" s="7"/>
      <c r="B26" s="16"/>
      <c r="C26" s="7" t="s">
        <v>41</v>
      </c>
      <c r="D26" s="7"/>
      <c r="E26" s="17"/>
      <c r="F26" s="7"/>
      <c r="G26" s="7"/>
      <c r="H26" s="7"/>
      <c r="I26" s="17"/>
      <c r="J26" s="17"/>
      <c r="K26" s="7"/>
    </row>
    <row r="27" spans="1:11" s="13" customFormat="1" ht="15">
      <c r="A27" s="2">
        <v>2</v>
      </c>
      <c r="B27" s="11" t="s">
        <v>274</v>
      </c>
      <c r="C27" s="6" t="s">
        <v>48</v>
      </c>
      <c r="D27" s="2"/>
      <c r="E27" s="70">
        <f>SUM(E28:E30)</f>
        <v>5000</v>
      </c>
      <c r="F27" s="70">
        <f>SUM(F28:F30)</f>
        <v>7000</v>
      </c>
      <c r="G27" s="70">
        <f>SUM(G28:G30)</f>
        <v>0</v>
      </c>
      <c r="H27" s="70">
        <f>SUM(H28:H30)</f>
        <v>0</v>
      </c>
      <c r="I27" s="71">
        <f>SUM(E27:H27)/1.19</f>
        <v>10084.03361344538</v>
      </c>
      <c r="J27" s="71">
        <f>SUM(F27:I27)/1.2</f>
        <v>14236.69467787115</v>
      </c>
      <c r="K27" s="5"/>
    </row>
    <row r="28" spans="1:11" s="13" customFormat="1" ht="15">
      <c r="A28" s="2"/>
      <c r="B28" s="14"/>
      <c r="C28" s="2" t="s">
        <v>35</v>
      </c>
      <c r="D28" s="2" t="s">
        <v>34</v>
      </c>
      <c r="E28" s="3">
        <f>'Buget de stat'!E28</f>
        <v>5000</v>
      </c>
      <c r="F28" s="3">
        <f>VENIT!E28</f>
        <v>7000</v>
      </c>
      <c r="G28" s="5"/>
      <c r="H28" s="5"/>
      <c r="I28" s="71">
        <f>SUM(E28:H28)/1.19</f>
        <v>10084.03361344538</v>
      </c>
      <c r="J28" s="12">
        <f t="shared" si="1"/>
        <v>2213.44958370547</v>
      </c>
      <c r="K28" s="5" t="s">
        <v>350</v>
      </c>
    </row>
    <row r="29" spans="1:11" s="13" customFormat="1" ht="15">
      <c r="A29" s="2"/>
      <c r="B29" s="14"/>
      <c r="C29" s="4" t="s">
        <v>15</v>
      </c>
      <c r="D29" s="2" t="s">
        <v>3</v>
      </c>
      <c r="E29" s="3">
        <f>'Buget de stat'!E29</f>
        <v>0</v>
      </c>
      <c r="F29" s="3">
        <f>VENIT!E29</f>
        <v>0</v>
      </c>
      <c r="G29" s="5"/>
      <c r="H29" s="5"/>
      <c r="I29" s="71">
        <f>SUM(E29:H29)/1.19</f>
        <v>0</v>
      </c>
      <c r="J29" s="12">
        <f t="shared" si="1"/>
        <v>0</v>
      </c>
      <c r="K29" s="5" t="s">
        <v>350</v>
      </c>
    </row>
    <row r="30" spans="1:11" s="13" customFormat="1" ht="30">
      <c r="A30" s="2"/>
      <c r="B30" s="14"/>
      <c r="C30" s="4" t="s">
        <v>33</v>
      </c>
      <c r="D30" s="2" t="s">
        <v>32</v>
      </c>
      <c r="E30" s="3">
        <f>'Buget de stat'!E30</f>
        <v>0</v>
      </c>
      <c r="F30" s="3">
        <f>VENIT!E30</f>
        <v>0</v>
      </c>
      <c r="G30" s="5"/>
      <c r="H30" s="5"/>
      <c r="I30" s="71">
        <f>SUM(E30:H30)/1.19</f>
        <v>0</v>
      </c>
      <c r="J30" s="12">
        <f t="shared" si="1"/>
        <v>0</v>
      </c>
      <c r="K30" s="5"/>
    </row>
    <row r="31" spans="1:11" s="13" customFormat="1" ht="15">
      <c r="A31" s="7"/>
      <c r="B31" s="16"/>
      <c r="C31" s="7"/>
      <c r="D31" s="7"/>
      <c r="E31" s="7"/>
      <c r="F31" s="7"/>
      <c r="G31" s="7"/>
      <c r="H31" s="7"/>
      <c r="I31" s="17"/>
      <c r="J31" s="17"/>
      <c r="K31" s="7"/>
    </row>
    <row r="32" spans="1:11" s="13" customFormat="1" ht="15">
      <c r="A32" s="2">
        <v>3</v>
      </c>
      <c r="B32" s="11" t="s">
        <v>275</v>
      </c>
      <c r="C32" s="6" t="s">
        <v>50</v>
      </c>
      <c r="D32" s="2"/>
      <c r="E32" s="70">
        <f>SUM(E33:E36)</f>
        <v>90000</v>
      </c>
      <c r="F32" s="70">
        <f>SUM(F33:F36)</f>
        <v>35000</v>
      </c>
      <c r="G32" s="70">
        <f>SUM(G33:G36)</f>
        <v>0</v>
      </c>
      <c r="H32" s="70">
        <f>SUM(H33:H36)</f>
        <v>0</v>
      </c>
      <c r="I32" s="71">
        <f>SUM(E32:H32)/1.19</f>
        <v>105042.01680672269</v>
      </c>
      <c r="J32" s="71">
        <f>SUM(F32:I32)/1.2</f>
        <v>116701.6806722689</v>
      </c>
      <c r="K32" s="5"/>
    </row>
    <row r="33" spans="1:11" s="13" customFormat="1" ht="15">
      <c r="A33" s="2"/>
      <c r="B33" s="14"/>
      <c r="C33" s="2" t="s">
        <v>51</v>
      </c>
      <c r="D33" s="2" t="s">
        <v>52</v>
      </c>
      <c r="E33" s="3">
        <f>'Buget de stat'!E33</f>
        <v>9000</v>
      </c>
      <c r="F33" s="3">
        <f>VENIT!E33</f>
        <v>0</v>
      </c>
      <c r="G33" s="5"/>
      <c r="H33" s="5"/>
      <c r="I33" s="71">
        <f>SUM(E33:H33)/1.19</f>
        <v>7563.025210084034</v>
      </c>
      <c r="J33" s="12">
        <f t="shared" si="1"/>
        <v>1660.0871877791024</v>
      </c>
      <c r="K33" s="5" t="s">
        <v>350</v>
      </c>
    </row>
    <row r="34" spans="1:11" s="13" customFormat="1" ht="15">
      <c r="A34" s="2"/>
      <c r="B34" s="14"/>
      <c r="C34" s="2" t="s">
        <v>53</v>
      </c>
      <c r="D34" s="2" t="s">
        <v>54</v>
      </c>
      <c r="E34" s="3">
        <f>'Buget de stat'!E34</f>
        <v>0</v>
      </c>
      <c r="F34" s="3">
        <f>VENIT!E34</f>
        <v>0</v>
      </c>
      <c r="G34" s="5"/>
      <c r="H34" s="5"/>
      <c r="I34" s="71">
        <f>SUM(E34:H34)/1.19</f>
        <v>0</v>
      </c>
      <c r="J34" s="12">
        <f t="shared" si="1"/>
        <v>0</v>
      </c>
      <c r="K34" s="5"/>
    </row>
    <row r="35" spans="1:11" s="13" customFormat="1" ht="15">
      <c r="A35" s="2"/>
      <c r="B35" s="14"/>
      <c r="C35" s="2" t="s">
        <v>215</v>
      </c>
      <c r="D35" s="2" t="s">
        <v>216</v>
      </c>
      <c r="E35" s="3">
        <f>'Buget de stat'!E35</f>
        <v>50000</v>
      </c>
      <c r="F35" s="3">
        <f>VENIT!E35</f>
        <v>20000</v>
      </c>
      <c r="G35" s="5"/>
      <c r="H35" s="5"/>
      <c r="I35" s="71">
        <f>SUM(E35:H35)/1.19</f>
        <v>58823.529411764706</v>
      </c>
      <c r="J35" s="12">
        <f t="shared" si="1"/>
        <v>12911.789238281906</v>
      </c>
      <c r="K35" s="5" t="s">
        <v>350</v>
      </c>
    </row>
    <row r="36" spans="1:11" s="13" customFormat="1" ht="15">
      <c r="A36" s="2"/>
      <c r="B36" s="14"/>
      <c r="C36" s="2" t="s">
        <v>55</v>
      </c>
      <c r="D36" s="2" t="s">
        <v>56</v>
      </c>
      <c r="E36" s="3">
        <f>'Buget de stat'!E36</f>
        <v>31000</v>
      </c>
      <c r="F36" s="3">
        <f>VENIT!E36</f>
        <v>15000</v>
      </c>
      <c r="G36" s="5"/>
      <c r="H36" s="5"/>
      <c r="I36" s="71">
        <f>SUM(E36:H36)/1.19</f>
        <v>38655.46218487395</v>
      </c>
      <c r="J36" s="12">
        <f t="shared" si="1"/>
        <v>8484.890070870966</v>
      </c>
      <c r="K36" s="5" t="s">
        <v>350</v>
      </c>
    </row>
    <row r="37" spans="1:11" s="13" customFormat="1" ht="15">
      <c r="A37" s="7"/>
      <c r="B37" s="16"/>
      <c r="C37" s="7"/>
      <c r="D37" s="7"/>
      <c r="E37" s="7"/>
      <c r="F37" s="7"/>
      <c r="G37" s="7"/>
      <c r="H37" s="7"/>
      <c r="I37" s="17"/>
      <c r="J37" s="17"/>
      <c r="K37" s="7"/>
    </row>
    <row r="38" spans="1:11" s="13" customFormat="1" ht="15">
      <c r="A38" s="2">
        <v>4</v>
      </c>
      <c r="B38" s="11" t="s">
        <v>276</v>
      </c>
      <c r="C38" s="6" t="s">
        <v>58</v>
      </c>
      <c r="D38" s="2"/>
      <c r="E38" s="70">
        <f>SUM(E39:E40)</f>
        <v>13000</v>
      </c>
      <c r="F38" s="70">
        <f>SUM(F39:F40)</f>
        <v>4000</v>
      </c>
      <c r="G38" s="70">
        <f>SUM(G39:G40)</f>
        <v>0</v>
      </c>
      <c r="H38" s="70">
        <f>SUM(H39:H40)</f>
        <v>0</v>
      </c>
      <c r="I38" s="12">
        <f>SUM(E38:H38)/1.19</f>
        <v>14285.714285714286</v>
      </c>
      <c r="J38" s="12"/>
      <c r="K38" s="5"/>
    </row>
    <row r="39" spans="1:11" s="13" customFormat="1" ht="15">
      <c r="A39" s="2"/>
      <c r="B39" s="14"/>
      <c r="C39" s="2" t="s">
        <v>59</v>
      </c>
      <c r="D39" s="2" t="s">
        <v>60</v>
      </c>
      <c r="E39" s="78">
        <f>'Buget de stat'!E39</f>
        <v>7000</v>
      </c>
      <c r="F39" s="3">
        <f>VENIT!E39</f>
        <v>2000</v>
      </c>
      <c r="G39" s="5"/>
      <c r="H39" s="5"/>
      <c r="I39" s="12">
        <f>SUM(E39:H39)/1.19</f>
        <v>7563.025210084034</v>
      </c>
      <c r="J39" s="12">
        <f t="shared" si="1"/>
        <v>1660.0871877791024</v>
      </c>
      <c r="K39" s="5" t="s">
        <v>350</v>
      </c>
    </row>
    <row r="40" spans="1:11" s="13" customFormat="1" ht="15">
      <c r="A40" s="2"/>
      <c r="B40" s="14"/>
      <c r="C40" s="2" t="s">
        <v>61</v>
      </c>
      <c r="D40" s="2" t="s">
        <v>62</v>
      </c>
      <c r="E40" s="78">
        <f>'Buget de stat'!E40</f>
        <v>6000</v>
      </c>
      <c r="F40" s="3">
        <f>VENIT!E40</f>
        <v>2000</v>
      </c>
      <c r="G40" s="5"/>
      <c r="H40" s="5"/>
      <c r="I40" s="12">
        <f>SUM(E40:H40)/1.19</f>
        <v>6722.689075630253</v>
      </c>
      <c r="J40" s="12">
        <f t="shared" si="1"/>
        <v>1475.6330558036466</v>
      </c>
      <c r="K40" s="5" t="s">
        <v>350</v>
      </c>
    </row>
    <row r="41" spans="1:11" s="13" customFormat="1" ht="15">
      <c r="A41" s="7"/>
      <c r="B41" s="16"/>
      <c r="C41" s="7"/>
      <c r="D41" s="7"/>
      <c r="E41" s="7"/>
      <c r="F41" s="7"/>
      <c r="G41" s="7"/>
      <c r="H41" s="7"/>
      <c r="I41" s="17"/>
      <c r="J41" s="17"/>
      <c r="K41" s="7"/>
    </row>
    <row r="42" spans="1:11" s="13" customFormat="1" ht="15">
      <c r="A42" s="2">
        <v>5</v>
      </c>
      <c r="B42" s="11" t="s">
        <v>277</v>
      </c>
      <c r="C42" s="6" t="s">
        <v>64</v>
      </c>
      <c r="D42" s="2"/>
      <c r="E42" s="70">
        <f>SUM(E43:E44)</f>
        <v>44000</v>
      </c>
      <c r="F42" s="70">
        <f>SUM(F43:F44)</f>
        <v>10000</v>
      </c>
      <c r="G42" s="70">
        <f>SUM(G43:G44)</f>
        <v>0</v>
      </c>
      <c r="H42" s="70">
        <f>SUM(H43:H44)</f>
        <v>0</v>
      </c>
      <c r="I42" s="12">
        <f>SUM(E42:H42)/1.19</f>
        <v>45378.1512605042</v>
      </c>
      <c r="J42" s="12"/>
      <c r="K42" s="5"/>
    </row>
    <row r="43" spans="1:11" s="13" customFormat="1" ht="15">
      <c r="A43" s="2"/>
      <c r="B43" s="14"/>
      <c r="C43" s="2" t="s">
        <v>65</v>
      </c>
      <c r="D43" s="2" t="s">
        <v>66</v>
      </c>
      <c r="E43" s="3">
        <f>'Buget de stat'!E43</f>
        <v>44000</v>
      </c>
      <c r="F43" s="3">
        <f>VENIT!E43</f>
        <v>10000</v>
      </c>
      <c r="G43" s="12">
        <f>ACCIZA!E40</f>
        <v>0</v>
      </c>
      <c r="H43" s="5"/>
      <c r="I43" s="12">
        <f>SUM(E43:H43)/1.19</f>
        <v>45378.1512605042</v>
      </c>
      <c r="J43" s="12">
        <f t="shared" si="1"/>
        <v>9960.523126674614</v>
      </c>
      <c r="K43" s="5" t="s">
        <v>351</v>
      </c>
    </row>
    <row r="44" spans="1:11" s="13" customFormat="1" ht="15">
      <c r="A44" s="2"/>
      <c r="B44" s="14"/>
      <c r="C44" s="2" t="s">
        <v>67</v>
      </c>
      <c r="D44" s="2" t="s">
        <v>68</v>
      </c>
      <c r="E44" s="3">
        <f>'Buget de stat'!E44</f>
        <v>0</v>
      </c>
      <c r="F44" s="3">
        <f>VENIT!E44</f>
        <v>0</v>
      </c>
      <c r="G44" s="5"/>
      <c r="H44" s="5"/>
      <c r="I44" s="12">
        <f>SUM(E44:H44)/1.19</f>
        <v>0</v>
      </c>
      <c r="J44" s="12">
        <f t="shared" si="1"/>
        <v>0</v>
      </c>
      <c r="K44" s="5" t="s">
        <v>350</v>
      </c>
    </row>
    <row r="45" spans="1:11" s="13" customFormat="1" ht="15">
      <c r="A45" s="7"/>
      <c r="B45" s="16"/>
      <c r="C45" s="7"/>
      <c r="D45" s="7"/>
      <c r="E45" s="7"/>
      <c r="F45" s="7"/>
      <c r="G45" s="7"/>
      <c r="H45" s="7"/>
      <c r="I45" s="17"/>
      <c r="J45" s="17"/>
      <c r="K45" s="7"/>
    </row>
    <row r="46" spans="1:11" s="13" customFormat="1" ht="15">
      <c r="A46" s="2">
        <v>6</v>
      </c>
      <c r="B46" s="11" t="s">
        <v>278</v>
      </c>
      <c r="C46" s="6" t="s">
        <v>76</v>
      </c>
      <c r="D46" s="2"/>
      <c r="E46" s="70">
        <f>SUM(E47:E49)</f>
        <v>0</v>
      </c>
      <c r="F46" s="70">
        <f>SUM(F47:F49)</f>
        <v>0</v>
      </c>
      <c r="G46" s="70">
        <f>SUM(G47:G49)</f>
        <v>0</v>
      </c>
      <c r="H46" s="70">
        <f>SUM(H47:H49)</f>
        <v>0</v>
      </c>
      <c r="I46" s="12">
        <f>SUM(E46:H46)/1.19</f>
        <v>0</v>
      </c>
      <c r="J46" s="12"/>
      <c r="K46" s="5"/>
    </row>
    <row r="47" spans="1:11" s="13" customFormat="1" ht="15">
      <c r="A47" s="2"/>
      <c r="B47" s="14"/>
      <c r="C47" s="2" t="s">
        <v>70</v>
      </c>
      <c r="D47" s="2" t="s">
        <v>71</v>
      </c>
      <c r="E47" s="3">
        <f>'Buget de stat'!E47</f>
        <v>0</v>
      </c>
      <c r="F47" s="3">
        <f>VENIT!E47</f>
        <v>0</v>
      </c>
      <c r="G47" s="5"/>
      <c r="H47" s="5"/>
      <c r="I47" s="12">
        <f>SUM(E47:H47)/1.19</f>
        <v>0</v>
      </c>
      <c r="J47" s="12">
        <f t="shared" si="1"/>
        <v>0</v>
      </c>
      <c r="K47" s="5"/>
    </row>
    <row r="48" spans="1:11" s="13" customFormat="1" ht="15">
      <c r="A48" s="2"/>
      <c r="B48" s="14"/>
      <c r="C48" s="2" t="s">
        <v>72</v>
      </c>
      <c r="D48" s="2" t="s">
        <v>73</v>
      </c>
      <c r="E48" s="3">
        <f>'Buget de stat'!E48</f>
        <v>0</v>
      </c>
      <c r="F48" s="3">
        <f>VENIT!E48</f>
        <v>0</v>
      </c>
      <c r="G48" s="5"/>
      <c r="H48" s="5"/>
      <c r="I48" s="12">
        <f>SUM(E48:H48)/1.19</f>
        <v>0</v>
      </c>
      <c r="J48" s="12">
        <f t="shared" si="1"/>
        <v>0</v>
      </c>
      <c r="K48" s="5"/>
    </row>
    <row r="49" spans="1:11" s="13" customFormat="1" ht="15">
      <c r="A49" s="2"/>
      <c r="B49" s="14"/>
      <c r="C49" s="2" t="s">
        <v>74</v>
      </c>
      <c r="D49" s="2" t="s">
        <v>75</v>
      </c>
      <c r="E49" s="3">
        <f>'Buget de stat'!E49</f>
        <v>0</v>
      </c>
      <c r="F49" s="3">
        <f>VENIT!E49</f>
        <v>0</v>
      </c>
      <c r="G49" s="5"/>
      <c r="H49" s="5"/>
      <c r="I49" s="12">
        <f>SUM(E49:H49)/1.19</f>
        <v>0</v>
      </c>
      <c r="J49" s="12">
        <f t="shared" si="1"/>
        <v>0</v>
      </c>
      <c r="K49" s="5"/>
    </row>
    <row r="50" spans="1:11" s="13" customFormat="1" ht="15">
      <c r="A50" s="7"/>
      <c r="B50" s="16"/>
      <c r="C50" s="7"/>
      <c r="D50" s="7"/>
      <c r="E50" s="7"/>
      <c r="F50" s="7"/>
      <c r="G50" s="7"/>
      <c r="H50" s="7"/>
      <c r="I50" s="17"/>
      <c r="J50" s="17"/>
      <c r="K50" s="7"/>
    </row>
    <row r="51" spans="1:11" s="13" customFormat="1" ht="15">
      <c r="A51" s="2">
        <v>7</v>
      </c>
      <c r="B51" s="11" t="s">
        <v>279</v>
      </c>
      <c r="C51" s="6" t="s">
        <v>77</v>
      </c>
      <c r="D51" s="2"/>
      <c r="E51" s="70">
        <f>SUM(E52:E56)</f>
        <v>56000</v>
      </c>
      <c r="F51" s="70">
        <f>SUM(F52:F56)</f>
        <v>13000</v>
      </c>
      <c r="G51" s="70">
        <f>SUM(G52:G56)</f>
        <v>0</v>
      </c>
      <c r="H51" s="70">
        <f>SUM(H52:H56)</f>
        <v>0</v>
      </c>
      <c r="I51" s="12">
        <f aca="true" t="shared" si="2" ref="I51:I56">SUM(E51:H51)/1.19</f>
        <v>57983.19327731093</v>
      </c>
      <c r="J51" s="12"/>
      <c r="K51" s="5"/>
    </row>
    <row r="52" spans="1:11" s="13" customFormat="1" ht="15">
      <c r="A52" s="2"/>
      <c r="B52" s="14"/>
      <c r="C52" s="2" t="s">
        <v>78</v>
      </c>
      <c r="D52" s="2" t="s">
        <v>79</v>
      </c>
      <c r="E52" s="3">
        <f>'Buget de stat'!E52</f>
        <v>0</v>
      </c>
      <c r="F52" s="3">
        <f>VENIT!E52</f>
        <v>0</v>
      </c>
      <c r="G52" s="5"/>
      <c r="H52" s="5"/>
      <c r="I52" s="12">
        <f t="shared" si="2"/>
        <v>0</v>
      </c>
      <c r="J52" s="12">
        <f t="shared" si="1"/>
        <v>0</v>
      </c>
      <c r="K52" s="5" t="s">
        <v>350</v>
      </c>
    </row>
    <row r="53" spans="1:11" s="13" customFormat="1" ht="15">
      <c r="A53" s="2"/>
      <c r="B53" s="14"/>
      <c r="C53" s="2" t="s">
        <v>39</v>
      </c>
      <c r="D53" s="2" t="s">
        <v>38</v>
      </c>
      <c r="E53" s="3">
        <f>'Buget de stat'!E53</f>
        <v>3000</v>
      </c>
      <c r="F53" s="3">
        <f>VENIT!E53</f>
        <v>4000</v>
      </c>
      <c r="G53" s="5"/>
      <c r="H53" s="5"/>
      <c r="I53" s="12">
        <f t="shared" si="2"/>
        <v>5882.352941176471</v>
      </c>
      <c r="J53" s="12">
        <f t="shared" si="1"/>
        <v>1291.1789238281908</v>
      </c>
      <c r="K53" s="5" t="s">
        <v>350</v>
      </c>
    </row>
    <row r="54" spans="1:11" s="13" customFormat="1" ht="15">
      <c r="A54" s="2"/>
      <c r="B54" s="14"/>
      <c r="C54" s="2" t="s">
        <v>80</v>
      </c>
      <c r="D54" s="2" t="s">
        <v>81</v>
      </c>
      <c r="E54" s="3">
        <f>'Buget de stat'!E54</f>
        <v>19000</v>
      </c>
      <c r="F54" s="3">
        <f>VENIT!E54</f>
        <v>5000</v>
      </c>
      <c r="G54" s="5"/>
      <c r="H54" s="5"/>
      <c r="I54" s="12">
        <f t="shared" si="2"/>
        <v>20168.06722689076</v>
      </c>
      <c r="J54" s="12">
        <f t="shared" si="1"/>
        <v>4426.89916741094</v>
      </c>
      <c r="K54" s="5" t="s">
        <v>350</v>
      </c>
    </row>
    <row r="55" spans="1:11" s="13" customFormat="1" ht="15">
      <c r="A55" s="2"/>
      <c r="B55" s="14"/>
      <c r="C55" s="2" t="s">
        <v>82</v>
      </c>
      <c r="D55" s="2" t="s">
        <v>83</v>
      </c>
      <c r="E55" s="3">
        <f>'Buget de stat'!E55</f>
        <v>23000</v>
      </c>
      <c r="F55" s="3">
        <f>VENIT!E55</f>
        <v>4000</v>
      </c>
      <c r="G55" s="5"/>
      <c r="H55" s="5"/>
      <c r="I55" s="12">
        <f t="shared" si="2"/>
        <v>22689.0756302521</v>
      </c>
      <c r="J55" s="12">
        <f t="shared" si="1"/>
        <v>4980.261563337307</v>
      </c>
      <c r="K55" s="5" t="s">
        <v>350</v>
      </c>
    </row>
    <row r="56" spans="1:11" s="13" customFormat="1" ht="15">
      <c r="A56" s="2"/>
      <c r="B56" s="14"/>
      <c r="C56" s="2" t="s">
        <v>84</v>
      </c>
      <c r="D56" s="2" t="s">
        <v>85</v>
      </c>
      <c r="E56" s="3">
        <f>'Buget de stat'!E56</f>
        <v>11000</v>
      </c>
      <c r="F56" s="3">
        <f>VENIT!E56</f>
        <v>0</v>
      </c>
      <c r="G56" s="5"/>
      <c r="H56" s="5"/>
      <c r="I56" s="12">
        <f t="shared" si="2"/>
        <v>9243.697478991597</v>
      </c>
      <c r="J56" s="12">
        <f t="shared" si="1"/>
        <v>2028.9954517300139</v>
      </c>
      <c r="K56" s="5" t="s">
        <v>350</v>
      </c>
    </row>
    <row r="57" spans="1:11" s="13" customFormat="1" ht="15">
      <c r="A57" s="7"/>
      <c r="B57" s="16"/>
      <c r="C57" s="7"/>
      <c r="D57" s="7"/>
      <c r="E57" s="7"/>
      <c r="F57" s="7"/>
      <c r="G57" s="7"/>
      <c r="H57" s="7"/>
      <c r="I57" s="17"/>
      <c r="J57" s="17"/>
      <c r="K57" s="7"/>
    </row>
    <row r="58" spans="1:11" s="13" customFormat="1" ht="15">
      <c r="A58" s="5"/>
      <c r="B58" s="25" t="s">
        <v>280</v>
      </c>
      <c r="C58" s="5"/>
      <c r="D58" s="5"/>
      <c r="E58" s="71">
        <f>E59+E66+E70</f>
        <v>10000</v>
      </c>
      <c r="F58" s="71">
        <f>F59+F66+F70</f>
        <v>45000</v>
      </c>
      <c r="G58" s="71">
        <f>G59+G66+G70</f>
        <v>0</v>
      </c>
      <c r="H58" s="71">
        <f>H59+H66+H70</f>
        <v>0</v>
      </c>
      <c r="I58" s="12">
        <f>SUM(E58:H58)/1.19</f>
        <v>46218.487394957985</v>
      </c>
      <c r="J58" s="12"/>
      <c r="K58" s="5"/>
    </row>
    <row r="59" spans="1:11" s="13" customFormat="1" ht="15">
      <c r="A59" s="2">
        <v>8</v>
      </c>
      <c r="B59" s="11" t="s">
        <v>281</v>
      </c>
      <c r="C59" s="6" t="s">
        <v>87</v>
      </c>
      <c r="D59" s="2"/>
      <c r="E59" s="70">
        <f>SUM(E60:E64)</f>
        <v>10000</v>
      </c>
      <c r="F59" s="70">
        <f>SUM(F60:F64)</f>
        <v>10000</v>
      </c>
      <c r="G59" s="70">
        <f>SUM(G60:G64)</f>
        <v>0</v>
      </c>
      <c r="H59" s="70">
        <f>SUM(H60:H64)</f>
        <v>0</v>
      </c>
      <c r="I59" s="12">
        <f aca="true" t="shared" si="3" ref="I59:I64">SUM(E59:H59)/1.19</f>
        <v>16806.722689075632</v>
      </c>
      <c r="J59" s="12">
        <f t="shared" si="1"/>
        <v>3689.0826395091167</v>
      </c>
      <c r="K59" s="5"/>
    </row>
    <row r="60" spans="1:11" s="13" customFormat="1" ht="15">
      <c r="A60" s="2"/>
      <c r="B60" s="14"/>
      <c r="C60" s="2" t="s">
        <v>88</v>
      </c>
      <c r="D60" s="2" t="s">
        <v>89</v>
      </c>
      <c r="E60" s="3">
        <f>'Buget de stat'!E60</f>
        <v>10000</v>
      </c>
      <c r="F60" s="3">
        <f>VENIT!E60</f>
        <v>3000</v>
      </c>
      <c r="G60" s="5"/>
      <c r="H60" s="5"/>
      <c r="I60" s="12">
        <f t="shared" si="3"/>
        <v>10924.36974789916</v>
      </c>
      <c r="J60" s="12">
        <f t="shared" si="1"/>
        <v>2397.9037156809254</v>
      </c>
      <c r="K60" s="5" t="s">
        <v>350</v>
      </c>
    </row>
    <row r="61" spans="1:11" s="13" customFormat="1" ht="15">
      <c r="A61" s="2"/>
      <c r="B61" s="14"/>
      <c r="C61" s="2" t="s">
        <v>90</v>
      </c>
      <c r="D61" s="2" t="s">
        <v>91</v>
      </c>
      <c r="E61" s="3">
        <f>'Buget de stat'!E61</f>
        <v>0</v>
      </c>
      <c r="F61" s="3">
        <f>VENIT!E61</f>
        <v>1000</v>
      </c>
      <c r="G61" s="5"/>
      <c r="H61" s="5"/>
      <c r="I61" s="12">
        <f t="shared" si="3"/>
        <v>840.3361344537816</v>
      </c>
      <c r="J61" s="12">
        <f t="shared" si="1"/>
        <v>184.45413197545582</v>
      </c>
      <c r="K61" s="5" t="s">
        <v>350</v>
      </c>
    </row>
    <row r="62" spans="1:11" s="13" customFormat="1" ht="15">
      <c r="A62" s="2"/>
      <c r="B62" s="14"/>
      <c r="C62" s="2" t="s">
        <v>92</v>
      </c>
      <c r="D62" s="2" t="s">
        <v>93</v>
      </c>
      <c r="E62" s="3">
        <f>'Buget de stat'!E62</f>
        <v>0</v>
      </c>
      <c r="F62" s="3">
        <f>VENIT!E62</f>
        <v>3000</v>
      </c>
      <c r="G62" s="5"/>
      <c r="H62" s="5"/>
      <c r="I62" s="12">
        <f t="shared" si="3"/>
        <v>2521.008403361345</v>
      </c>
      <c r="J62" s="12">
        <f t="shared" si="1"/>
        <v>553.3623959263675</v>
      </c>
      <c r="K62" s="5" t="s">
        <v>350</v>
      </c>
    </row>
    <row r="63" spans="1:11" s="13" customFormat="1" ht="15">
      <c r="A63" s="2"/>
      <c r="B63" s="14"/>
      <c r="C63" s="2" t="s">
        <v>94</v>
      </c>
      <c r="D63" s="2" t="s">
        <v>95</v>
      </c>
      <c r="E63" s="3">
        <f>'Buget de stat'!E63</f>
        <v>0</v>
      </c>
      <c r="F63" s="3">
        <f>VENIT!E63</f>
        <v>0</v>
      </c>
      <c r="G63" s="5"/>
      <c r="H63" s="5"/>
      <c r="I63" s="12">
        <f t="shared" si="3"/>
        <v>0</v>
      </c>
      <c r="J63" s="12">
        <f t="shared" si="1"/>
        <v>0</v>
      </c>
      <c r="K63" s="5" t="s">
        <v>350</v>
      </c>
    </row>
    <row r="64" spans="1:11" s="13" customFormat="1" ht="15">
      <c r="A64" s="2"/>
      <c r="B64" s="14"/>
      <c r="C64" s="2" t="s">
        <v>96</v>
      </c>
      <c r="D64" s="2" t="s">
        <v>97</v>
      </c>
      <c r="E64" s="3">
        <f>'Buget de stat'!E64</f>
        <v>0</v>
      </c>
      <c r="F64" s="3">
        <f>VENIT!E64</f>
        <v>3000</v>
      </c>
      <c r="G64" s="5"/>
      <c r="H64" s="5"/>
      <c r="I64" s="12">
        <f t="shared" si="3"/>
        <v>2521.008403361345</v>
      </c>
      <c r="J64" s="12">
        <f t="shared" si="1"/>
        <v>553.3623959263675</v>
      </c>
      <c r="K64" s="5"/>
    </row>
    <row r="65" spans="1:11" s="13" customFormat="1" ht="15">
      <c r="A65" s="7"/>
      <c r="B65" s="16"/>
      <c r="C65" s="7"/>
      <c r="D65" s="7"/>
      <c r="E65" s="7"/>
      <c r="F65" s="7"/>
      <c r="G65" s="7"/>
      <c r="H65" s="7"/>
      <c r="I65" s="17"/>
      <c r="J65" s="17"/>
      <c r="K65" s="7"/>
    </row>
    <row r="66" spans="1:11" s="13" customFormat="1" ht="30">
      <c r="A66" s="2">
        <v>9</v>
      </c>
      <c r="B66" s="11" t="s">
        <v>282</v>
      </c>
      <c r="C66" s="10" t="s">
        <v>102</v>
      </c>
      <c r="D66" s="2"/>
      <c r="E66" s="70">
        <f>SUM(E67:E68)</f>
        <v>0</v>
      </c>
      <c r="F66" s="70">
        <f>SUM(F67:F68)</f>
        <v>35000</v>
      </c>
      <c r="G66" s="70">
        <f>SUM(G67:G68)</f>
        <v>0</v>
      </c>
      <c r="H66" s="70">
        <f>SUM(H67:H68)</f>
        <v>0</v>
      </c>
      <c r="I66" s="12">
        <f>SUM(E66:H66)/1.19</f>
        <v>29411.764705882353</v>
      </c>
      <c r="J66" s="12"/>
      <c r="K66" s="5"/>
    </row>
    <row r="67" spans="1:11" s="13" customFormat="1" ht="15">
      <c r="A67" s="2"/>
      <c r="B67" s="14"/>
      <c r="C67" s="2" t="s">
        <v>103</v>
      </c>
      <c r="D67" s="2" t="s">
        <v>8</v>
      </c>
      <c r="E67" s="3">
        <f>'Buget de stat'!E67</f>
        <v>0</v>
      </c>
      <c r="F67" s="3">
        <f>VENIT!E67</f>
        <v>33000</v>
      </c>
      <c r="G67" s="5"/>
      <c r="H67" s="5"/>
      <c r="I67" s="12">
        <f>SUM(E67:H67)/1.19</f>
        <v>27731.09243697479</v>
      </c>
      <c r="J67" s="12">
        <f t="shared" si="1"/>
        <v>6086.986355190043</v>
      </c>
      <c r="K67" s="5" t="s">
        <v>350</v>
      </c>
    </row>
    <row r="68" spans="1:11" s="13" customFormat="1" ht="15">
      <c r="A68" s="2"/>
      <c r="B68" s="14"/>
      <c r="C68" s="2" t="s">
        <v>18</v>
      </c>
      <c r="D68" s="2" t="s">
        <v>17</v>
      </c>
      <c r="E68" s="3">
        <f>'Buget de stat'!E68</f>
        <v>0</v>
      </c>
      <c r="F68" s="3">
        <f>VENIT!E68</f>
        <v>2000</v>
      </c>
      <c r="G68" s="12">
        <f>ACCIZA!E65</f>
        <v>0</v>
      </c>
      <c r="H68" s="5"/>
      <c r="I68" s="12">
        <f>SUM(E68:H68)/1.19</f>
        <v>1680.6722689075632</v>
      </c>
      <c r="J68" s="12">
        <f t="shared" si="1"/>
        <v>368.90826395091165</v>
      </c>
      <c r="K68" s="5" t="s">
        <v>350</v>
      </c>
    </row>
    <row r="69" spans="1:11" s="13" customFormat="1" ht="15">
      <c r="A69" s="7"/>
      <c r="B69" s="16"/>
      <c r="C69" s="7"/>
      <c r="D69" s="7"/>
      <c r="E69" s="7"/>
      <c r="F69" s="7"/>
      <c r="G69" s="7"/>
      <c r="H69" s="7"/>
      <c r="I69" s="17"/>
      <c r="J69" s="17">
        <f t="shared" si="1"/>
        <v>0</v>
      </c>
      <c r="K69" s="7"/>
    </row>
    <row r="70" spans="1:11" s="13" customFormat="1" ht="15">
      <c r="A70" s="2">
        <v>10</v>
      </c>
      <c r="B70" s="11" t="s">
        <v>283</v>
      </c>
      <c r="C70" s="6" t="s">
        <v>105</v>
      </c>
      <c r="D70" s="2"/>
      <c r="E70" s="70">
        <f>SUM(E71:E72)</f>
        <v>0</v>
      </c>
      <c r="F70" s="70">
        <f>SUM(F71:F72)</f>
        <v>0</v>
      </c>
      <c r="G70" s="70">
        <f>SUM(G71:G72)</f>
        <v>0</v>
      </c>
      <c r="H70" s="70">
        <f>SUM(H71:H72)</f>
        <v>0</v>
      </c>
      <c r="I70" s="12">
        <f>SUM(E70:H70)/1.19</f>
        <v>0</v>
      </c>
      <c r="J70" s="12">
        <f t="shared" si="1"/>
        <v>0</v>
      </c>
      <c r="K70" s="5"/>
    </row>
    <row r="71" spans="1:11" s="13" customFormat="1" ht="15">
      <c r="A71" s="2"/>
      <c r="B71" s="14"/>
      <c r="C71" s="2" t="s">
        <v>362</v>
      </c>
      <c r="D71" s="2" t="s">
        <v>363</v>
      </c>
      <c r="E71" s="3">
        <f>'Buget de stat'!E71</f>
        <v>0</v>
      </c>
      <c r="F71" s="3">
        <f>VENIT!E71</f>
        <v>0</v>
      </c>
      <c r="G71" s="12">
        <f>ACCIZA!E68</f>
        <v>0</v>
      </c>
      <c r="H71" s="5"/>
      <c r="I71" s="12">
        <f>SUM(E71:H71)/1.19</f>
        <v>0</v>
      </c>
      <c r="J71" s="12">
        <f t="shared" si="1"/>
        <v>0</v>
      </c>
      <c r="K71" s="5" t="s">
        <v>350</v>
      </c>
    </row>
    <row r="72" spans="1:11" s="13" customFormat="1" ht="30">
      <c r="A72" s="2"/>
      <c r="B72" s="14"/>
      <c r="C72" s="4" t="s">
        <v>108</v>
      </c>
      <c r="D72" s="2" t="s">
        <v>109</v>
      </c>
      <c r="E72" s="3">
        <f>'Buget de stat'!E72</f>
        <v>0</v>
      </c>
      <c r="F72" s="3">
        <f>VENIT!E72</f>
        <v>0</v>
      </c>
      <c r="G72" s="5"/>
      <c r="H72" s="5"/>
      <c r="I72" s="12">
        <f>SUM(E72:H72)/1.19</f>
        <v>0</v>
      </c>
      <c r="J72" s="12">
        <f t="shared" si="1"/>
        <v>0</v>
      </c>
      <c r="K72" s="5"/>
    </row>
    <row r="73" spans="1:11" s="13" customFormat="1" ht="15">
      <c r="A73" s="7"/>
      <c r="B73" s="16"/>
      <c r="C73" s="7"/>
      <c r="D73" s="7"/>
      <c r="E73" s="7"/>
      <c r="F73" s="7"/>
      <c r="G73" s="7"/>
      <c r="H73" s="7"/>
      <c r="I73" s="17"/>
      <c r="J73" s="17">
        <f t="shared" si="1"/>
        <v>0</v>
      </c>
      <c r="K73" s="7"/>
    </row>
    <row r="74" spans="1:11" s="13" customFormat="1" ht="15">
      <c r="A74" s="2">
        <v>11</v>
      </c>
      <c r="B74" s="11" t="s">
        <v>284</v>
      </c>
      <c r="C74" s="6" t="s">
        <v>111</v>
      </c>
      <c r="D74" s="2"/>
      <c r="E74" s="70">
        <f>SUM(E75:E92)</f>
        <v>134000</v>
      </c>
      <c r="F74" s="70">
        <f>SUM(F75:F92)</f>
        <v>128000</v>
      </c>
      <c r="G74" s="70">
        <f>SUM(G75:G92)</f>
        <v>0</v>
      </c>
      <c r="H74" s="70">
        <f>SUM(H75:H92)</f>
        <v>0</v>
      </c>
      <c r="I74" s="12">
        <f>SUM(E74:H74)/1.19</f>
        <v>220168.06722689077</v>
      </c>
      <c r="J74" s="12">
        <f t="shared" si="1"/>
        <v>48326.982577569426</v>
      </c>
      <c r="K74" s="5"/>
    </row>
    <row r="75" spans="1:11" s="13" customFormat="1" ht="15">
      <c r="A75" s="2"/>
      <c r="B75" s="14"/>
      <c r="C75" s="2" t="s">
        <v>106</v>
      </c>
      <c r="D75" s="2" t="s">
        <v>107</v>
      </c>
      <c r="E75" s="3">
        <f>'Buget de stat'!E75</f>
        <v>0</v>
      </c>
      <c r="F75" s="3">
        <f>VENIT!E75</f>
        <v>17700</v>
      </c>
      <c r="G75" s="5"/>
      <c r="H75" s="5"/>
      <c r="I75" s="12">
        <f aca="true" t="shared" si="4" ref="I75:I92">SUM(E75:H75)/1.19</f>
        <v>14873.949579831933</v>
      </c>
      <c r="J75" s="12">
        <f t="shared" si="1"/>
        <v>3264.8381359655677</v>
      </c>
      <c r="K75" s="5" t="s">
        <v>350</v>
      </c>
    </row>
    <row r="76" spans="1:11" s="13" customFormat="1" ht="30">
      <c r="A76" s="2"/>
      <c r="B76" s="14"/>
      <c r="C76" s="4" t="s">
        <v>108</v>
      </c>
      <c r="D76" s="2" t="s">
        <v>109</v>
      </c>
      <c r="E76" s="3">
        <f>'Buget de stat'!E76</f>
        <v>2300</v>
      </c>
      <c r="F76" s="3">
        <f>VENIT!E76</f>
        <v>0</v>
      </c>
      <c r="G76" s="5"/>
      <c r="H76" s="5"/>
      <c r="I76" s="12">
        <f t="shared" si="4"/>
        <v>1932.7731092436975</v>
      </c>
      <c r="J76" s="12">
        <f aca="true" t="shared" si="5" ref="J76:J139">I76/$J$3</f>
        <v>424.2445035435484</v>
      </c>
      <c r="K76" s="5" t="s">
        <v>350</v>
      </c>
    </row>
    <row r="77" spans="1:11" s="13" customFormat="1" ht="15">
      <c r="A77" s="2"/>
      <c r="B77" s="14"/>
      <c r="C77" s="2" t="s">
        <v>112</v>
      </c>
      <c r="D77" s="2" t="s">
        <v>113</v>
      </c>
      <c r="E77" s="3">
        <f>'Buget de stat'!E77</f>
        <v>0</v>
      </c>
      <c r="F77" s="3">
        <f>VENIT!E77</f>
        <v>300</v>
      </c>
      <c r="G77" s="5"/>
      <c r="H77" s="5"/>
      <c r="I77" s="12">
        <f t="shared" si="4"/>
        <v>252.10084033613447</v>
      </c>
      <c r="J77" s="12">
        <f t="shared" si="5"/>
        <v>55.336239592636744</v>
      </c>
      <c r="K77" s="5" t="s">
        <v>350</v>
      </c>
    </row>
    <row r="78" spans="1:11" s="13" customFormat="1" ht="15">
      <c r="A78" s="2"/>
      <c r="B78" s="14"/>
      <c r="C78" s="2" t="s">
        <v>114</v>
      </c>
      <c r="D78" s="2" t="s">
        <v>115</v>
      </c>
      <c r="E78" s="3">
        <f>'Buget de stat'!E78</f>
        <v>0</v>
      </c>
      <c r="F78" s="3">
        <f>VENIT!E78</f>
        <v>3000</v>
      </c>
      <c r="G78" s="5"/>
      <c r="H78" s="5"/>
      <c r="I78" s="12">
        <f t="shared" si="4"/>
        <v>2521.008403361345</v>
      </c>
      <c r="J78" s="12">
        <f t="shared" si="5"/>
        <v>553.3623959263675</v>
      </c>
      <c r="K78" s="5" t="s">
        <v>350</v>
      </c>
    </row>
    <row r="79" spans="1:11" s="13" customFormat="1" ht="15">
      <c r="A79" s="2"/>
      <c r="B79" s="14"/>
      <c r="C79" s="4" t="s">
        <v>222</v>
      </c>
      <c r="D79" s="2" t="s">
        <v>86</v>
      </c>
      <c r="E79" s="3">
        <f>'Buget de stat'!E79</f>
        <v>21000</v>
      </c>
      <c r="F79" s="3">
        <f>VENIT!E79</f>
        <v>6000</v>
      </c>
      <c r="G79" s="5"/>
      <c r="H79" s="5"/>
      <c r="I79" s="12">
        <f t="shared" si="4"/>
        <v>22689.0756302521</v>
      </c>
      <c r="J79" s="12">
        <f t="shared" si="5"/>
        <v>4980.261563337307</v>
      </c>
      <c r="K79" s="5" t="s">
        <v>350</v>
      </c>
    </row>
    <row r="80" spans="1:11" s="13" customFormat="1" ht="15">
      <c r="A80" s="2"/>
      <c r="B80" s="14"/>
      <c r="C80" s="2" t="s">
        <v>116</v>
      </c>
      <c r="D80" s="2" t="s">
        <v>117</v>
      </c>
      <c r="E80" s="3">
        <f>'Buget de stat'!E80</f>
        <v>4500</v>
      </c>
      <c r="F80" s="3">
        <f>VENIT!E80</f>
        <v>6000</v>
      </c>
      <c r="G80" s="5"/>
      <c r="H80" s="5"/>
      <c r="I80" s="12">
        <f t="shared" si="4"/>
        <v>8823.529411764706</v>
      </c>
      <c r="J80" s="12">
        <f t="shared" si="5"/>
        <v>1936.768385742286</v>
      </c>
      <c r="K80" s="5" t="s">
        <v>350</v>
      </c>
    </row>
    <row r="81" spans="1:11" s="13" customFormat="1" ht="15">
      <c r="A81" s="2"/>
      <c r="B81" s="14"/>
      <c r="C81" s="2" t="s">
        <v>118</v>
      </c>
      <c r="D81" s="2" t="s">
        <v>119</v>
      </c>
      <c r="E81" s="3">
        <f>'Buget de stat'!E81</f>
        <v>15000</v>
      </c>
      <c r="F81" s="3">
        <f>VENIT!E81</f>
        <v>0</v>
      </c>
      <c r="G81" s="5"/>
      <c r="H81" s="5"/>
      <c r="I81" s="12">
        <f t="shared" si="4"/>
        <v>12605.042016806723</v>
      </c>
      <c r="J81" s="12">
        <f t="shared" si="5"/>
        <v>2766.8119796318374</v>
      </c>
      <c r="K81" s="5" t="s">
        <v>350</v>
      </c>
    </row>
    <row r="82" spans="1:11" s="13" customFormat="1" ht="15">
      <c r="A82" s="2"/>
      <c r="B82" s="14"/>
      <c r="C82" s="2" t="s">
        <v>120</v>
      </c>
      <c r="D82" s="2" t="s">
        <v>121</v>
      </c>
      <c r="E82" s="3">
        <f>'Buget de stat'!E82</f>
        <v>15000</v>
      </c>
      <c r="F82" s="3">
        <f>VENIT!E82</f>
        <v>15000</v>
      </c>
      <c r="G82" s="12"/>
      <c r="H82" s="5"/>
      <c r="I82" s="12">
        <f t="shared" si="4"/>
        <v>25210.084033613446</v>
      </c>
      <c r="J82" s="12">
        <f t="shared" si="5"/>
        <v>5533.623959263675</v>
      </c>
      <c r="K82" s="5" t="s">
        <v>350</v>
      </c>
    </row>
    <row r="83" spans="1:11" s="13" customFormat="1" ht="15">
      <c r="A83" s="2"/>
      <c r="B83" s="14"/>
      <c r="C83" s="2" t="s">
        <v>122</v>
      </c>
      <c r="D83" s="2" t="s">
        <v>123</v>
      </c>
      <c r="E83" s="3">
        <f>'Buget de stat'!E83</f>
        <v>0</v>
      </c>
      <c r="F83" s="3">
        <f>VENIT!E83</f>
        <v>5000</v>
      </c>
      <c r="G83" s="5"/>
      <c r="H83" s="5"/>
      <c r="I83" s="12">
        <f t="shared" si="4"/>
        <v>4201.680672268908</v>
      </c>
      <c r="J83" s="12">
        <f t="shared" si="5"/>
        <v>922.2706598772792</v>
      </c>
      <c r="K83" s="5" t="s">
        <v>350</v>
      </c>
    </row>
    <row r="84" spans="1:11" s="13" customFormat="1" ht="15">
      <c r="A84" s="2"/>
      <c r="B84" s="14"/>
      <c r="C84" s="2" t="s">
        <v>124</v>
      </c>
      <c r="D84" s="2" t="s">
        <v>125</v>
      </c>
      <c r="E84" s="3">
        <f>'Buget de stat'!E84</f>
        <v>0</v>
      </c>
      <c r="F84" s="3">
        <f>VENIT!E84</f>
        <v>0</v>
      </c>
      <c r="G84" s="5"/>
      <c r="H84" s="5"/>
      <c r="I84" s="12">
        <f t="shared" si="4"/>
        <v>0</v>
      </c>
      <c r="J84" s="12">
        <f t="shared" si="5"/>
        <v>0</v>
      </c>
      <c r="K84" s="5" t="s">
        <v>350</v>
      </c>
    </row>
    <row r="85" spans="1:11" s="13" customFormat="1" ht="15">
      <c r="A85" s="2"/>
      <c r="B85" s="14"/>
      <c r="C85" s="2" t="s">
        <v>126</v>
      </c>
      <c r="D85" s="2" t="s">
        <v>127</v>
      </c>
      <c r="E85" s="3">
        <f>'Buget de stat'!E85</f>
        <v>3000</v>
      </c>
      <c r="F85" s="3">
        <f>VENIT!E85</f>
        <v>1500</v>
      </c>
      <c r="G85" s="5"/>
      <c r="H85" s="5"/>
      <c r="I85" s="12">
        <f t="shared" si="4"/>
        <v>3781.512605042017</v>
      </c>
      <c r="J85" s="12">
        <f t="shared" si="5"/>
        <v>830.0435938895512</v>
      </c>
      <c r="K85" s="5" t="s">
        <v>350</v>
      </c>
    </row>
    <row r="86" spans="1:11" s="13" customFormat="1" ht="15">
      <c r="A86" s="2"/>
      <c r="B86" s="14"/>
      <c r="C86" s="2" t="s">
        <v>128</v>
      </c>
      <c r="D86" s="2" t="s">
        <v>129</v>
      </c>
      <c r="E86" s="3">
        <f>'Buget de stat'!E86</f>
        <v>1500</v>
      </c>
      <c r="F86" s="3">
        <f>VENIT!E86</f>
        <v>0</v>
      </c>
      <c r="G86" s="5"/>
      <c r="H86" s="5"/>
      <c r="I86" s="12">
        <f t="shared" si="4"/>
        <v>1260.5042016806724</v>
      </c>
      <c r="J86" s="12">
        <f t="shared" si="5"/>
        <v>276.68119796318376</v>
      </c>
      <c r="K86" s="5" t="s">
        <v>350</v>
      </c>
    </row>
    <row r="87" spans="1:11" s="13" customFormat="1" ht="15">
      <c r="A87" s="2"/>
      <c r="B87" s="14"/>
      <c r="C87" s="2" t="s">
        <v>130</v>
      </c>
      <c r="D87" s="2" t="s">
        <v>131</v>
      </c>
      <c r="E87" s="3">
        <f>'Buget de stat'!E87</f>
        <v>18000</v>
      </c>
      <c r="F87" s="3">
        <f>VENIT!E87</f>
        <v>3000</v>
      </c>
      <c r="G87" s="5"/>
      <c r="H87" s="5"/>
      <c r="I87" s="12">
        <f t="shared" si="4"/>
        <v>17647.058823529413</v>
      </c>
      <c r="J87" s="12">
        <f t="shared" si="5"/>
        <v>3873.536771484572</v>
      </c>
      <c r="K87" s="5" t="s">
        <v>350</v>
      </c>
    </row>
    <row r="88" spans="1:11" s="13" customFormat="1" ht="15">
      <c r="A88" s="2"/>
      <c r="B88" s="14"/>
      <c r="C88" s="5" t="s">
        <v>132</v>
      </c>
      <c r="D88" s="5" t="s">
        <v>133</v>
      </c>
      <c r="E88" s="3">
        <f>'Buget de stat'!E88</f>
        <v>30000</v>
      </c>
      <c r="F88" s="3">
        <f>VENIT!E88</f>
        <v>60000</v>
      </c>
      <c r="G88" s="12">
        <f>ACCIZA!E85</f>
        <v>0</v>
      </c>
      <c r="H88" s="5"/>
      <c r="I88" s="12">
        <f t="shared" si="4"/>
        <v>75630.25210084034</v>
      </c>
      <c r="J88" s="12">
        <f t="shared" si="5"/>
        <v>16600.871877791025</v>
      </c>
      <c r="K88" s="5" t="s">
        <v>350</v>
      </c>
    </row>
    <row r="89" spans="1:11" s="13" customFormat="1" ht="15">
      <c r="A89" s="2"/>
      <c r="B89" s="14"/>
      <c r="C89" s="5" t="s">
        <v>217</v>
      </c>
      <c r="D89" s="5" t="s">
        <v>218</v>
      </c>
      <c r="E89" s="3">
        <f>'Buget de stat'!E89</f>
        <v>2100</v>
      </c>
      <c r="F89" s="3">
        <f>VENIT!E89</f>
        <v>1500</v>
      </c>
      <c r="G89" s="5"/>
      <c r="H89" s="5"/>
      <c r="I89" s="12">
        <f t="shared" si="4"/>
        <v>3025.2100840336134</v>
      </c>
      <c r="J89" s="12">
        <f t="shared" si="5"/>
        <v>664.0348751116409</v>
      </c>
      <c r="K89" s="5" t="s">
        <v>350</v>
      </c>
    </row>
    <row r="90" spans="1:11" s="13" customFormat="1" ht="15">
      <c r="A90" s="2"/>
      <c r="B90" s="14"/>
      <c r="C90" s="2" t="s">
        <v>61</v>
      </c>
      <c r="D90" s="2" t="s">
        <v>62</v>
      </c>
      <c r="E90" s="3">
        <f>'Buget de stat'!E90</f>
        <v>3500</v>
      </c>
      <c r="F90" s="3">
        <f>VENIT!E90</f>
        <v>0</v>
      </c>
      <c r="G90" s="5"/>
      <c r="H90" s="5"/>
      <c r="I90" s="12">
        <f t="shared" si="4"/>
        <v>2941.1764705882356</v>
      </c>
      <c r="J90" s="12">
        <f t="shared" si="5"/>
        <v>645.5894619140954</v>
      </c>
      <c r="K90" s="5" t="s">
        <v>350</v>
      </c>
    </row>
    <row r="91" spans="1:11" s="13" customFormat="1" ht="15">
      <c r="A91" s="2"/>
      <c r="B91" s="14"/>
      <c r="C91" s="2" t="s">
        <v>84</v>
      </c>
      <c r="D91" s="2" t="s">
        <v>85</v>
      </c>
      <c r="E91" s="3">
        <f>'Buget de stat'!E91</f>
        <v>12000</v>
      </c>
      <c r="F91" s="3">
        <f>VENIT!E91</f>
        <v>6000</v>
      </c>
      <c r="G91" s="5"/>
      <c r="H91" s="5"/>
      <c r="I91" s="12">
        <f t="shared" si="4"/>
        <v>15126.050420168069</v>
      </c>
      <c r="J91" s="12">
        <f t="shared" si="5"/>
        <v>3320.1743755582047</v>
      </c>
      <c r="K91" s="5" t="s">
        <v>350</v>
      </c>
    </row>
    <row r="92" spans="1:11" s="13" customFormat="1" ht="15">
      <c r="A92" s="2"/>
      <c r="B92" s="14"/>
      <c r="C92" s="2" t="s">
        <v>136</v>
      </c>
      <c r="D92" s="2" t="s">
        <v>137</v>
      </c>
      <c r="E92" s="3">
        <f>'Buget de stat'!E92</f>
        <v>6100</v>
      </c>
      <c r="F92" s="3">
        <f>VENIT!E92</f>
        <v>3000</v>
      </c>
      <c r="G92" s="5"/>
      <c r="H92" s="5"/>
      <c r="I92" s="12">
        <f t="shared" si="4"/>
        <v>7647.058823529412</v>
      </c>
      <c r="J92" s="12">
        <f t="shared" si="5"/>
        <v>1678.532600976648</v>
      </c>
      <c r="K92" s="5" t="s">
        <v>350</v>
      </c>
    </row>
    <row r="93" spans="1:11" s="13" customFormat="1" ht="15">
      <c r="A93" s="7"/>
      <c r="B93" s="16"/>
      <c r="C93" s="7"/>
      <c r="D93" s="7"/>
      <c r="E93" s="7"/>
      <c r="F93" s="7"/>
      <c r="G93" s="7"/>
      <c r="H93" s="7"/>
      <c r="I93" s="17"/>
      <c r="J93" s="17">
        <f t="shared" si="5"/>
        <v>0</v>
      </c>
      <c r="K93" s="7"/>
    </row>
    <row r="94" spans="1:11" s="13" customFormat="1" ht="15">
      <c r="A94" s="2">
        <v>12</v>
      </c>
      <c r="B94" s="11" t="s">
        <v>285</v>
      </c>
      <c r="C94" s="6" t="s">
        <v>135</v>
      </c>
      <c r="D94" s="2"/>
      <c r="E94" s="72">
        <f>SUM(E95:E96)</f>
        <v>0</v>
      </c>
      <c r="F94" s="72">
        <f>SUM(F95:F96)</f>
        <v>50000</v>
      </c>
      <c r="G94" s="72">
        <f>SUM(G95:G96)</f>
        <v>0</v>
      </c>
      <c r="H94" s="72">
        <f>SUM(H95:H96)</f>
        <v>0</v>
      </c>
      <c r="I94" s="12">
        <f>SUM(E94:H94)/1.19</f>
        <v>42016.80672268908</v>
      </c>
      <c r="J94" s="12">
        <f t="shared" si="5"/>
        <v>9222.706598772791</v>
      </c>
      <c r="K94" s="5"/>
    </row>
    <row r="95" spans="1:11" s="13" customFormat="1" ht="15">
      <c r="A95" s="2"/>
      <c r="B95" s="14"/>
      <c r="C95" s="2" t="s">
        <v>37</v>
      </c>
      <c r="D95" s="2" t="s">
        <v>36</v>
      </c>
      <c r="E95" s="2">
        <f>'Buget de stat'!E95</f>
        <v>0</v>
      </c>
      <c r="F95" s="3">
        <f>VENIT!E95</f>
        <v>50000</v>
      </c>
      <c r="G95" s="5"/>
      <c r="H95" s="5"/>
      <c r="I95" s="12">
        <f>SUM(E95:H95)/1.19</f>
        <v>42016.80672268908</v>
      </c>
      <c r="J95" s="12">
        <f t="shared" si="5"/>
        <v>9222.706598772791</v>
      </c>
      <c r="K95" s="5" t="s">
        <v>350</v>
      </c>
    </row>
    <row r="96" spans="1:11" s="13" customFormat="1" ht="15">
      <c r="A96" s="2"/>
      <c r="B96" s="14"/>
      <c r="E96" s="2">
        <f>'Buget de stat'!E96</f>
        <v>0</v>
      </c>
      <c r="F96" s="3">
        <f>VENIT!E96</f>
        <v>0</v>
      </c>
      <c r="G96" s="5"/>
      <c r="H96" s="5"/>
      <c r="I96" s="12">
        <f>SUM(E96:H96)/1.19</f>
        <v>0</v>
      </c>
      <c r="J96" s="12">
        <f t="shared" si="5"/>
        <v>0</v>
      </c>
      <c r="K96" s="5"/>
    </row>
    <row r="97" spans="1:11" s="13" customFormat="1" ht="15">
      <c r="A97" s="7"/>
      <c r="B97" s="16"/>
      <c r="C97" s="7"/>
      <c r="D97" s="7"/>
      <c r="E97" s="7"/>
      <c r="F97" s="7"/>
      <c r="G97" s="7"/>
      <c r="H97" s="7"/>
      <c r="I97" s="17"/>
      <c r="J97" s="17">
        <f t="shared" si="5"/>
        <v>0</v>
      </c>
      <c r="K97" s="7"/>
    </row>
    <row r="98" spans="1:11" s="13" customFormat="1" ht="15">
      <c r="A98" s="2">
        <v>13</v>
      </c>
      <c r="B98" s="11" t="s">
        <v>286</v>
      </c>
      <c r="C98" s="6" t="s">
        <v>139</v>
      </c>
      <c r="D98" s="2"/>
      <c r="E98" s="70">
        <f>SUM(E99)</f>
        <v>0</v>
      </c>
      <c r="F98" s="70">
        <f>SUM(F99)</f>
        <v>0</v>
      </c>
      <c r="G98" s="70">
        <f>SUM(G99)</f>
        <v>0</v>
      </c>
      <c r="H98" s="70">
        <f>SUM(H99)</f>
        <v>0</v>
      </c>
      <c r="I98" s="12">
        <f>SUM(E98:H98)/1.19</f>
        <v>0</v>
      </c>
      <c r="J98" s="12">
        <f t="shared" si="5"/>
        <v>0</v>
      </c>
      <c r="K98" s="5"/>
    </row>
    <row r="99" spans="1:11" s="13" customFormat="1" ht="15">
      <c r="A99" s="2"/>
      <c r="B99" s="14"/>
      <c r="C99" s="2" t="s">
        <v>140</v>
      </c>
      <c r="D99" s="2" t="s">
        <v>141</v>
      </c>
      <c r="E99" s="2">
        <f>'Buget de stat'!E99</f>
        <v>0</v>
      </c>
      <c r="F99" s="3">
        <f>VENIT!E99</f>
        <v>0</v>
      </c>
      <c r="G99" s="5"/>
      <c r="H99" s="12">
        <f>'PN Buget'!E174</f>
        <v>0</v>
      </c>
      <c r="I99" s="12">
        <f>SUM(E99:H99)/1.19</f>
        <v>0</v>
      </c>
      <c r="J99" s="12">
        <f t="shared" si="5"/>
        <v>0</v>
      </c>
      <c r="K99" s="5" t="s">
        <v>351</v>
      </c>
    </row>
    <row r="100" spans="1:11" s="13" customFormat="1" ht="15">
      <c r="A100" s="7"/>
      <c r="B100" s="16"/>
      <c r="C100" s="7"/>
      <c r="D100" s="7"/>
      <c r="E100" s="7"/>
      <c r="F100" s="7"/>
      <c r="G100" s="7"/>
      <c r="H100" s="7"/>
      <c r="I100" s="17"/>
      <c r="J100" s="17">
        <f t="shared" si="5"/>
        <v>0</v>
      </c>
      <c r="K100" s="7"/>
    </row>
    <row r="101" spans="1:11" s="13" customFormat="1" ht="15">
      <c r="A101" s="2">
        <v>14</v>
      </c>
      <c r="B101" s="11" t="s">
        <v>287</v>
      </c>
      <c r="C101" s="6" t="s">
        <v>143</v>
      </c>
      <c r="D101" s="2"/>
      <c r="E101" s="70">
        <f>SUM(E102:E108)</f>
        <v>3000</v>
      </c>
      <c r="F101" s="70">
        <f>SUM(F102:F108)</f>
        <v>10000</v>
      </c>
      <c r="G101" s="70">
        <f>SUM(G102:G108)</f>
        <v>0</v>
      </c>
      <c r="H101" s="70">
        <f>SUM(H102:H108)</f>
        <v>0</v>
      </c>
      <c r="I101" s="12">
        <f>SUM(E101:H101)/1.19</f>
        <v>10924.36974789916</v>
      </c>
      <c r="J101" s="12">
        <f t="shared" si="5"/>
        <v>2397.9037156809254</v>
      </c>
      <c r="K101" s="5"/>
    </row>
    <row r="102" spans="1:11" s="13" customFormat="1" ht="15">
      <c r="A102" s="2"/>
      <c r="B102" s="14"/>
      <c r="C102" s="2" t="s">
        <v>144</v>
      </c>
      <c r="D102" s="2" t="s">
        <v>145</v>
      </c>
      <c r="E102" s="3">
        <f>'Buget de stat'!E102</f>
        <v>0</v>
      </c>
      <c r="F102" s="3">
        <f>VENIT!E102</f>
        <v>0</v>
      </c>
      <c r="G102" s="5"/>
      <c r="H102" s="5"/>
      <c r="I102" s="12">
        <f aca="true" t="shared" si="6" ref="I102:I108">SUM(E102:H102)/1.19</f>
        <v>0</v>
      </c>
      <c r="J102" s="12">
        <f t="shared" si="5"/>
        <v>0</v>
      </c>
      <c r="K102" s="5"/>
    </row>
    <row r="103" spans="1:11" s="13" customFormat="1" ht="15">
      <c r="A103" s="2"/>
      <c r="B103" s="14"/>
      <c r="C103" s="2" t="s">
        <v>146</v>
      </c>
      <c r="D103" s="2" t="s">
        <v>147</v>
      </c>
      <c r="E103" s="3">
        <f>'Buget de stat'!E103</f>
        <v>0</v>
      </c>
      <c r="F103" s="3">
        <f>VENIT!E103</f>
        <v>0</v>
      </c>
      <c r="G103" s="5"/>
      <c r="H103" s="5"/>
      <c r="I103" s="12">
        <f t="shared" si="6"/>
        <v>0</v>
      </c>
      <c r="J103" s="12">
        <f t="shared" si="5"/>
        <v>0</v>
      </c>
      <c r="K103" s="5"/>
    </row>
    <row r="104" spans="1:11" s="13" customFormat="1" ht="15">
      <c r="A104" s="2"/>
      <c r="B104" s="14"/>
      <c r="C104" s="2" t="s">
        <v>148</v>
      </c>
      <c r="D104" s="2" t="s">
        <v>149</v>
      </c>
      <c r="E104" s="3">
        <f>'Buget de stat'!E104</f>
        <v>0</v>
      </c>
      <c r="F104" s="3">
        <f>VENIT!E104</f>
        <v>0</v>
      </c>
      <c r="G104" s="5"/>
      <c r="H104" s="5"/>
      <c r="I104" s="12">
        <f t="shared" si="6"/>
        <v>0</v>
      </c>
      <c r="J104" s="12">
        <f t="shared" si="5"/>
        <v>0</v>
      </c>
      <c r="K104" s="5"/>
    </row>
    <row r="105" spans="1:11" s="13" customFormat="1" ht="15">
      <c r="A105" s="2"/>
      <c r="B105" s="14"/>
      <c r="C105" s="2" t="s">
        <v>150</v>
      </c>
      <c r="D105" s="2" t="s">
        <v>151</v>
      </c>
      <c r="E105" s="3">
        <f>'Buget de stat'!E105</f>
        <v>0</v>
      </c>
      <c r="F105" s="3">
        <f>VENIT!E105</f>
        <v>0</v>
      </c>
      <c r="G105" s="5"/>
      <c r="H105" s="5"/>
      <c r="I105" s="12">
        <f t="shared" si="6"/>
        <v>0</v>
      </c>
      <c r="J105" s="12">
        <f t="shared" si="5"/>
        <v>0</v>
      </c>
      <c r="K105" s="5"/>
    </row>
    <row r="106" spans="1:11" s="13" customFormat="1" ht="15">
      <c r="A106" s="2"/>
      <c r="B106" s="14"/>
      <c r="C106" s="2" t="s">
        <v>152</v>
      </c>
      <c r="D106" s="2" t="s">
        <v>153</v>
      </c>
      <c r="E106" s="3">
        <f>'Buget de stat'!E106</f>
        <v>0</v>
      </c>
      <c r="F106" s="3">
        <f>VENIT!E106</f>
        <v>0</v>
      </c>
      <c r="G106" s="5"/>
      <c r="H106" s="5"/>
      <c r="I106" s="12">
        <f t="shared" si="6"/>
        <v>0</v>
      </c>
      <c r="J106" s="12">
        <f t="shared" si="5"/>
        <v>0</v>
      </c>
      <c r="K106" s="5"/>
    </row>
    <row r="107" spans="1:11" s="13" customFormat="1" ht="15">
      <c r="A107" s="2"/>
      <c r="B107" s="14"/>
      <c r="C107" s="2" t="s">
        <v>154</v>
      </c>
      <c r="D107" s="2" t="s">
        <v>155</v>
      </c>
      <c r="E107" s="3">
        <f>'Buget de stat'!E107</f>
        <v>3000</v>
      </c>
      <c r="F107" s="3">
        <f>VENIT!E107</f>
        <v>10000</v>
      </c>
      <c r="G107" s="5"/>
      <c r="H107" s="5"/>
      <c r="I107" s="12">
        <f t="shared" si="6"/>
        <v>10924.36974789916</v>
      </c>
      <c r="J107" s="12">
        <f t="shared" si="5"/>
        <v>2397.9037156809254</v>
      </c>
      <c r="K107" s="5"/>
    </row>
    <row r="108" spans="1:11" s="13" customFormat="1" ht="15">
      <c r="A108" s="2"/>
      <c r="B108" s="14"/>
      <c r="C108" s="2" t="s">
        <v>156</v>
      </c>
      <c r="D108" s="2" t="s">
        <v>157</v>
      </c>
      <c r="E108" s="3">
        <f>'Buget de stat'!E108</f>
        <v>0</v>
      </c>
      <c r="F108" s="3">
        <f>VENIT!E108</f>
        <v>0</v>
      </c>
      <c r="G108" s="12">
        <f>ACCIZA!E105</f>
        <v>0</v>
      </c>
      <c r="H108" s="5"/>
      <c r="I108" s="12">
        <f t="shared" si="6"/>
        <v>0</v>
      </c>
      <c r="J108" s="12">
        <f t="shared" si="5"/>
        <v>0</v>
      </c>
      <c r="K108" s="5"/>
    </row>
    <row r="109" spans="1:11" s="13" customFormat="1" ht="15">
      <c r="A109" s="7"/>
      <c r="B109" s="16"/>
      <c r="C109" s="7"/>
      <c r="D109" s="7"/>
      <c r="E109" s="7"/>
      <c r="F109" s="7"/>
      <c r="G109" s="7"/>
      <c r="H109" s="7"/>
      <c r="I109" s="17"/>
      <c r="J109" s="17">
        <f t="shared" si="5"/>
        <v>0</v>
      </c>
      <c r="K109" s="7"/>
    </row>
    <row r="110" spans="1:11" s="13" customFormat="1" ht="15">
      <c r="A110" s="2">
        <v>15</v>
      </c>
      <c r="B110" s="11" t="s">
        <v>288</v>
      </c>
      <c r="C110" s="6" t="s">
        <v>159</v>
      </c>
      <c r="D110" s="2"/>
      <c r="E110" s="70">
        <f>SUM(E111:E118)</f>
        <v>0</v>
      </c>
      <c r="F110" s="70">
        <f>SUM(F111:F118)</f>
        <v>0</v>
      </c>
      <c r="G110" s="70">
        <f>SUM(G111:G118)</f>
        <v>0</v>
      </c>
      <c r="H110" s="70">
        <f>SUM(H111:H118)</f>
        <v>0</v>
      </c>
      <c r="I110" s="12">
        <f>SUM(E110:H110)/1.19</f>
        <v>0</v>
      </c>
      <c r="J110" s="12">
        <f t="shared" si="5"/>
        <v>0</v>
      </c>
      <c r="K110" s="5"/>
    </row>
    <row r="111" spans="1:11" s="13" customFormat="1" ht="15">
      <c r="A111" s="2"/>
      <c r="B111" s="14"/>
      <c r="C111" s="2" t="s">
        <v>160</v>
      </c>
      <c r="D111" s="2" t="s">
        <v>161</v>
      </c>
      <c r="E111" s="2">
        <f>'Buget de stat'!E111</f>
        <v>0</v>
      </c>
      <c r="F111" s="3">
        <f>VENIT!E111</f>
        <v>0</v>
      </c>
      <c r="G111" s="5"/>
      <c r="H111" s="5"/>
      <c r="I111" s="12">
        <f aca="true" t="shared" si="7" ref="I111:I118">SUM(E111:H111)/1.19</f>
        <v>0</v>
      </c>
      <c r="J111" s="12">
        <f t="shared" si="5"/>
        <v>0</v>
      </c>
      <c r="K111" s="5"/>
    </row>
    <row r="112" spans="1:11" s="13" customFormat="1" ht="15">
      <c r="A112" s="2"/>
      <c r="B112" s="14"/>
      <c r="C112" s="2" t="s">
        <v>162</v>
      </c>
      <c r="D112" s="2" t="s">
        <v>163</v>
      </c>
      <c r="E112" s="2">
        <f>'Buget de stat'!E112</f>
        <v>0</v>
      </c>
      <c r="F112" s="3">
        <f>VENIT!E112</f>
        <v>0</v>
      </c>
      <c r="G112" s="5"/>
      <c r="H112" s="5"/>
      <c r="I112" s="12">
        <f t="shared" si="7"/>
        <v>0</v>
      </c>
      <c r="J112" s="12">
        <f t="shared" si="5"/>
        <v>0</v>
      </c>
      <c r="K112" s="5"/>
    </row>
    <row r="113" spans="1:11" s="13" customFormat="1" ht="15">
      <c r="A113" s="2"/>
      <c r="B113" s="14"/>
      <c r="C113" s="2" t="s">
        <v>164</v>
      </c>
      <c r="D113" s="2" t="s">
        <v>165</v>
      </c>
      <c r="E113" s="2">
        <f>'Buget de stat'!E113</f>
        <v>0</v>
      </c>
      <c r="F113" s="3">
        <f>VENIT!E113</f>
        <v>0</v>
      </c>
      <c r="G113" s="5"/>
      <c r="H113" s="5"/>
      <c r="I113" s="12">
        <f t="shared" si="7"/>
        <v>0</v>
      </c>
      <c r="J113" s="12">
        <f t="shared" si="5"/>
        <v>0</v>
      </c>
      <c r="K113" s="5"/>
    </row>
    <row r="114" spans="1:11" s="13" customFormat="1" ht="15">
      <c r="A114" s="2"/>
      <c r="B114" s="14"/>
      <c r="C114" s="2" t="s">
        <v>166</v>
      </c>
      <c r="D114" s="2" t="s">
        <v>2</v>
      </c>
      <c r="E114" s="2">
        <f>'Buget de stat'!E114</f>
        <v>0</v>
      </c>
      <c r="F114" s="3">
        <f>VENIT!E114</f>
        <v>0</v>
      </c>
      <c r="G114" s="12">
        <f>ACCIZA!E111</f>
        <v>0</v>
      </c>
      <c r="H114" s="5"/>
      <c r="I114" s="12">
        <f t="shared" si="7"/>
        <v>0</v>
      </c>
      <c r="J114" s="12">
        <f t="shared" si="5"/>
        <v>0</v>
      </c>
      <c r="K114" s="5" t="s">
        <v>350</v>
      </c>
    </row>
    <row r="115" spans="1:11" s="13" customFormat="1" ht="15">
      <c r="A115" s="2"/>
      <c r="B115" s="14"/>
      <c r="C115" s="2" t="s">
        <v>167</v>
      </c>
      <c r="D115" s="2" t="s">
        <v>168</v>
      </c>
      <c r="E115" s="2">
        <f>'Buget de stat'!E115</f>
        <v>0</v>
      </c>
      <c r="F115" s="3">
        <f>VENIT!E115</f>
        <v>0</v>
      </c>
      <c r="G115" s="5"/>
      <c r="H115" s="5"/>
      <c r="I115" s="12">
        <f t="shared" si="7"/>
        <v>0</v>
      </c>
      <c r="J115" s="12">
        <f t="shared" si="5"/>
        <v>0</v>
      </c>
      <c r="K115" s="5"/>
    </row>
    <row r="116" spans="1:11" s="13" customFormat="1" ht="15">
      <c r="A116" s="2"/>
      <c r="B116" s="14"/>
      <c r="C116" s="2" t="s">
        <v>12</v>
      </c>
      <c r="D116" s="2" t="s">
        <v>10</v>
      </c>
      <c r="E116" s="2">
        <f>'Buget de stat'!E116</f>
        <v>0</v>
      </c>
      <c r="F116" s="3">
        <f>VENIT!E116</f>
        <v>0</v>
      </c>
      <c r="G116" s="5"/>
      <c r="H116" s="5"/>
      <c r="I116" s="12">
        <f t="shared" si="7"/>
        <v>0</v>
      </c>
      <c r="J116" s="12">
        <f t="shared" si="5"/>
        <v>0</v>
      </c>
      <c r="K116" s="5"/>
    </row>
    <row r="117" spans="1:11" s="13" customFormat="1" ht="15">
      <c r="A117" s="2"/>
      <c r="B117" s="14"/>
      <c r="C117" s="4" t="s">
        <v>15</v>
      </c>
      <c r="D117" s="2" t="s">
        <v>3</v>
      </c>
      <c r="E117" s="2">
        <f>'Buget de stat'!E117</f>
        <v>0</v>
      </c>
      <c r="F117" s="3">
        <f>VENIT!E117</f>
        <v>0</v>
      </c>
      <c r="G117" s="5"/>
      <c r="H117" s="5"/>
      <c r="I117" s="12">
        <f t="shared" si="7"/>
        <v>0</v>
      </c>
      <c r="J117" s="12">
        <f t="shared" si="5"/>
        <v>0</v>
      </c>
      <c r="K117" s="5"/>
    </row>
    <row r="118" spans="1:11" s="13" customFormat="1" ht="15">
      <c r="A118" s="2"/>
      <c r="B118" s="14"/>
      <c r="C118" s="2" t="s">
        <v>169</v>
      </c>
      <c r="D118" s="2" t="s">
        <v>26</v>
      </c>
      <c r="E118" s="2">
        <f>'Buget de stat'!E118</f>
        <v>0</v>
      </c>
      <c r="F118" s="3">
        <f>VENIT!E118</f>
        <v>0</v>
      </c>
      <c r="G118" s="5"/>
      <c r="H118" s="5"/>
      <c r="I118" s="12">
        <f t="shared" si="7"/>
        <v>0</v>
      </c>
      <c r="J118" s="12">
        <f t="shared" si="5"/>
        <v>0</v>
      </c>
      <c r="K118" s="5"/>
    </row>
    <row r="119" spans="1:11" s="13" customFormat="1" ht="15">
      <c r="A119" s="7"/>
      <c r="B119" s="16"/>
      <c r="C119" s="7"/>
      <c r="D119" s="7"/>
      <c r="E119" s="7"/>
      <c r="F119" s="7"/>
      <c r="G119" s="7"/>
      <c r="H119" s="7"/>
      <c r="I119" s="17"/>
      <c r="J119" s="17">
        <f t="shared" si="5"/>
        <v>0</v>
      </c>
      <c r="K119" s="7"/>
    </row>
    <row r="120" spans="1:11" s="13" customFormat="1" ht="15">
      <c r="A120" s="2">
        <v>16</v>
      </c>
      <c r="B120" s="11" t="s">
        <v>289</v>
      </c>
      <c r="C120" s="6" t="s">
        <v>170</v>
      </c>
      <c r="D120" s="2"/>
      <c r="E120" s="70">
        <f>SUM(E121:E125)</f>
        <v>0</v>
      </c>
      <c r="F120" s="70">
        <f>SUM(F121:F125)</f>
        <v>75000</v>
      </c>
      <c r="G120" s="70">
        <f>SUM(G121:G125)</f>
        <v>0</v>
      </c>
      <c r="H120" s="70">
        <f>SUM(H121:H125)</f>
        <v>0</v>
      </c>
      <c r="I120" s="12">
        <f aca="true" t="shared" si="8" ref="I120:I125">SUM(E120:H120)/1.19</f>
        <v>63025.21008403361</v>
      </c>
      <c r="J120" s="12">
        <f t="shared" si="5"/>
        <v>13834.059898159187</v>
      </c>
      <c r="K120" s="5"/>
    </row>
    <row r="121" spans="1:11" s="13" customFormat="1" ht="15">
      <c r="A121" s="2"/>
      <c r="B121" s="14"/>
      <c r="C121" s="2" t="s">
        <v>171</v>
      </c>
      <c r="D121" s="2" t="s">
        <v>172</v>
      </c>
      <c r="E121" s="2">
        <f>'Buget de stat'!E121</f>
        <v>0</v>
      </c>
      <c r="F121" s="3">
        <f>VENIT!E121</f>
        <v>0</v>
      </c>
      <c r="G121" s="5"/>
      <c r="H121" s="5"/>
      <c r="I121" s="12">
        <f t="shared" si="8"/>
        <v>0</v>
      </c>
      <c r="J121" s="12">
        <f t="shared" si="5"/>
        <v>0</v>
      </c>
      <c r="K121" s="5"/>
    </row>
    <row r="122" spans="1:11" s="13" customFormat="1" ht="15">
      <c r="A122" s="2"/>
      <c r="B122" s="14"/>
      <c r="C122" s="2" t="s">
        <v>173</v>
      </c>
      <c r="D122" s="2" t="s">
        <v>28</v>
      </c>
      <c r="E122" s="2">
        <f>'Buget de stat'!E122</f>
        <v>0</v>
      </c>
      <c r="F122" s="3">
        <f>VENIT!E122</f>
        <v>0</v>
      </c>
      <c r="G122" s="5"/>
      <c r="H122" s="5"/>
      <c r="I122" s="12">
        <f t="shared" si="8"/>
        <v>0</v>
      </c>
      <c r="J122" s="12">
        <f t="shared" si="5"/>
        <v>0</v>
      </c>
      <c r="K122" s="5"/>
    </row>
    <row r="123" spans="1:11" s="13" customFormat="1" ht="15">
      <c r="A123" s="2"/>
      <c r="B123" s="14"/>
      <c r="C123" s="2" t="s">
        <v>31</v>
      </c>
      <c r="D123" s="2" t="s">
        <v>30</v>
      </c>
      <c r="E123" s="2">
        <f>'Buget de stat'!E123</f>
        <v>0</v>
      </c>
      <c r="F123" s="3">
        <f>VENIT!E123</f>
        <v>0</v>
      </c>
      <c r="G123" s="5"/>
      <c r="H123" s="5"/>
      <c r="I123" s="12">
        <f t="shared" si="8"/>
        <v>0</v>
      </c>
      <c r="J123" s="12">
        <f t="shared" si="5"/>
        <v>0</v>
      </c>
      <c r="K123" s="5"/>
    </row>
    <row r="124" spans="1:11" s="13" customFormat="1" ht="15">
      <c r="A124" s="2"/>
      <c r="B124" s="14"/>
      <c r="C124" s="2" t="s">
        <v>12</v>
      </c>
      <c r="D124" s="2" t="s">
        <v>10</v>
      </c>
      <c r="E124" s="2">
        <f>'Buget de stat'!E124</f>
        <v>0</v>
      </c>
      <c r="F124" s="3">
        <f>VENIT!E124</f>
        <v>75000</v>
      </c>
      <c r="G124" s="12">
        <f>ACCIZA!E121</f>
        <v>0</v>
      </c>
      <c r="H124" s="5"/>
      <c r="I124" s="12">
        <f t="shared" si="8"/>
        <v>63025.21008403361</v>
      </c>
      <c r="J124" s="12">
        <f t="shared" si="5"/>
        <v>13834.059898159187</v>
      </c>
      <c r="K124" s="5" t="s">
        <v>350</v>
      </c>
    </row>
    <row r="125" spans="1:11" s="13" customFormat="1" ht="15">
      <c r="A125" s="2"/>
      <c r="B125" s="14"/>
      <c r="C125" s="2" t="s">
        <v>174</v>
      </c>
      <c r="D125" s="2" t="s">
        <v>175</v>
      </c>
      <c r="E125" s="2">
        <f>'Buget de stat'!E125</f>
        <v>0</v>
      </c>
      <c r="F125" s="3">
        <f>VENIT!E125</f>
        <v>0</v>
      </c>
      <c r="G125" s="5"/>
      <c r="H125" s="5"/>
      <c r="I125" s="12">
        <f t="shared" si="8"/>
        <v>0</v>
      </c>
      <c r="J125" s="12">
        <f t="shared" si="5"/>
        <v>0</v>
      </c>
      <c r="K125" s="5"/>
    </row>
    <row r="126" spans="1:11" s="13" customFormat="1" ht="15">
      <c r="A126" s="7"/>
      <c r="B126" s="16"/>
      <c r="C126" s="7"/>
      <c r="D126" s="7"/>
      <c r="E126" s="7"/>
      <c r="F126" s="7"/>
      <c r="G126" s="7"/>
      <c r="H126" s="7"/>
      <c r="I126" s="17"/>
      <c r="J126" s="17">
        <f t="shared" si="5"/>
        <v>0</v>
      </c>
      <c r="K126" s="7"/>
    </row>
    <row r="127" spans="1:11" s="13" customFormat="1" ht="15">
      <c r="A127" s="2">
        <v>17</v>
      </c>
      <c r="B127" s="11" t="s">
        <v>290</v>
      </c>
      <c r="C127" s="6" t="s">
        <v>177</v>
      </c>
      <c r="D127" s="2"/>
      <c r="E127" s="70">
        <f>E128</f>
        <v>0</v>
      </c>
      <c r="F127" s="70">
        <f>F128</f>
        <v>3000</v>
      </c>
      <c r="G127" s="70">
        <f>G128</f>
        <v>0</v>
      </c>
      <c r="H127" s="70">
        <f>H128</f>
        <v>0</v>
      </c>
      <c r="I127" s="12">
        <f>SUM(E127:H127)/1.19</f>
        <v>2521.008403361345</v>
      </c>
      <c r="J127" s="12">
        <f t="shared" si="5"/>
        <v>553.3623959263675</v>
      </c>
      <c r="K127" s="5"/>
    </row>
    <row r="128" spans="1:11" s="13" customFormat="1" ht="15">
      <c r="A128" s="2"/>
      <c r="B128" s="14"/>
      <c r="C128" s="2" t="s">
        <v>178</v>
      </c>
      <c r="D128" s="2" t="s">
        <v>179</v>
      </c>
      <c r="E128" s="2">
        <f>'Buget de stat'!E128</f>
        <v>0</v>
      </c>
      <c r="F128" s="3">
        <f>VENIT!E128</f>
        <v>3000</v>
      </c>
      <c r="G128" s="12">
        <f>ACCIZA!E125</f>
        <v>0</v>
      </c>
      <c r="H128" s="5"/>
      <c r="I128" s="12">
        <f>SUM(E128:H128)/1.19</f>
        <v>2521.008403361345</v>
      </c>
      <c r="J128" s="12">
        <f t="shared" si="5"/>
        <v>553.3623959263675</v>
      </c>
      <c r="K128" s="5" t="s">
        <v>350</v>
      </c>
    </row>
    <row r="129" spans="1:11" s="13" customFormat="1" ht="15">
      <c r="A129" s="7"/>
      <c r="B129" s="16"/>
      <c r="C129" s="7"/>
      <c r="D129" s="7"/>
      <c r="E129" s="7"/>
      <c r="F129" s="7"/>
      <c r="G129" s="7"/>
      <c r="H129" s="7"/>
      <c r="I129" s="17"/>
      <c r="J129" s="17">
        <f t="shared" si="5"/>
        <v>0</v>
      </c>
      <c r="K129" s="7"/>
    </row>
    <row r="130" spans="1:11" s="13" customFormat="1" ht="15">
      <c r="A130" s="2">
        <v>18</v>
      </c>
      <c r="B130" s="11" t="s">
        <v>291</v>
      </c>
      <c r="C130" s="6" t="s">
        <v>180</v>
      </c>
      <c r="D130" s="2"/>
      <c r="E130" s="70">
        <f>SUM(E131:E134)</f>
        <v>4000</v>
      </c>
      <c r="F130" s="70">
        <f>SUM(F131:F134)</f>
        <v>5000</v>
      </c>
      <c r="G130" s="70">
        <f>SUM(G131:G134)</f>
        <v>0</v>
      </c>
      <c r="H130" s="70">
        <f>SUM(H131:H134)</f>
        <v>0</v>
      </c>
      <c r="I130" s="12">
        <f>SUM(E130:H130)/1.19</f>
        <v>7563.025210084034</v>
      </c>
      <c r="J130" s="12">
        <f t="shared" si="5"/>
        <v>1660.0871877791024</v>
      </c>
      <c r="K130" s="5"/>
    </row>
    <row r="131" spans="1:11" s="13" customFormat="1" ht="15">
      <c r="A131" s="2"/>
      <c r="B131" s="14"/>
      <c r="C131" s="2" t="s">
        <v>11</v>
      </c>
      <c r="D131" s="2" t="s">
        <v>9</v>
      </c>
      <c r="E131" s="2">
        <f>'Buget de stat'!E131</f>
        <v>0</v>
      </c>
      <c r="F131" s="3">
        <f>VENIT!E131</f>
        <v>5000</v>
      </c>
      <c r="G131" s="5"/>
      <c r="H131" s="5"/>
      <c r="I131" s="12">
        <f>SUM(E131:H131)/1.19</f>
        <v>4201.680672268908</v>
      </c>
      <c r="J131" s="12">
        <f t="shared" si="5"/>
        <v>922.2706598772792</v>
      </c>
      <c r="K131" s="5" t="s">
        <v>350</v>
      </c>
    </row>
    <row r="132" spans="1:11" s="13" customFormat="1" ht="15">
      <c r="A132" s="2"/>
      <c r="B132" s="14"/>
      <c r="C132" s="2" t="s">
        <v>14</v>
      </c>
      <c r="D132" s="2" t="s">
        <v>1</v>
      </c>
      <c r="E132" s="2">
        <f>'Buget de stat'!E132</f>
        <v>4000</v>
      </c>
      <c r="F132" s="3">
        <f>VENIT!E132</f>
        <v>0</v>
      </c>
      <c r="G132" s="12">
        <f>ACCIZA!E129</f>
        <v>0</v>
      </c>
      <c r="H132" s="5"/>
      <c r="I132" s="12">
        <f>SUM(E132:H132)/1.19</f>
        <v>3361.3445378151264</v>
      </c>
      <c r="J132" s="12">
        <f t="shared" si="5"/>
        <v>737.8165279018233</v>
      </c>
      <c r="K132" s="5" t="s">
        <v>350</v>
      </c>
    </row>
    <row r="133" spans="1:11" s="13" customFormat="1" ht="15">
      <c r="A133" s="2"/>
      <c r="B133" s="14"/>
      <c r="C133" s="2" t="s">
        <v>35</v>
      </c>
      <c r="D133" s="2" t="s">
        <v>34</v>
      </c>
      <c r="E133" s="2">
        <f>'Buget de stat'!E133</f>
        <v>0</v>
      </c>
      <c r="F133" s="3">
        <f>VENIT!E133</f>
        <v>0</v>
      </c>
      <c r="G133" s="5"/>
      <c r="H133" s="5"/>
      <c r="I133" s="12">
        <f>SUM(E133:H133)/1.19</f>
        <v>0</v>
      </c>
      <c r="J133" s="12">
        <f t="shared" si="5"/>
        <v>0</v>
      </c>
      <c r="K133" s="5" t="s">
        <v>350</v>
      </c>
    </row>
    <row r="134" spans="1:11" s="13" customFormat="1" ht="15">
      <c r="A134" s="2"/>
      <c r="B134" s="14"/>
      <c r="C134" s="2" t="s">
        <v>181</v>
      </c>
      <c r="D134" s="2" t="s">
        <v>182</v>
      </c>
      <c r="E134" s="2">
        <f>'Buget de stat'!E134</f>
        <v>0</v>
      </c>
      <c r="F134" s="3">
        <f>VENIT!E134</f>
        <v>0</v>
      </c>
      <c r="G134" s="5"/>
      <c r="H134" s="5"/>
      <c r="I134" s="12">
        <f>SUM(E134:H134)/1.19</f>
        <v>0</v>
      </c>
      <c r="J134" s="12">
        <f t="shared" si="5"/>
        <v>0</v>
      </c>
      <c r="K134" s="5" t="s">
        <v>350</v>
      </c>
    </row>
    <row r="135" spans="1:11" s="13" customFormat="1" ht="15">
      <c r="A135" s="7"/>
      <c r="B135" s="16"/>
      <c r="C135" s="7"/>
      <c r="D135" s="7"/>
      <c r="E135" s="7"/>
      <c r="F135" s="7"/>
      <c r="G135" s="7"/>
      <c r="H135" s="7"/>
      <c r="I135" s="17"/>
      <c r="J135" s="17">
        <f t="shared" si="5"/>
        <v>0</v>
      </c>
      <c r="K135" s="7"/>
    </row>
    <row r="136" spans="1:11" s="13" customFormat="1" ht="15">
      <c r="A136" s="2">
        <v>19</v>
      </c>
      <c r="B136" s="11" t="s">
        <v>292</v>
      </c>
      <c r="C136" s="6" t="s">
        <v>184</v>
      </c>
      <c r="D136" s="2"/>
      <c r="E136" s="70">
        <f>E137</f>
        <v>8000</v>
      </c>
      <c r="F136" s="70">
        <f>F137</f>
        <v>8000</v>
      </c>
      <c r="G136" s="70">
        <f>G137</f>
        <v>0</v>
      </c>
      <c r="H136" s="70">
        <f>H137</f>
        <v>0</v>
      </c>
      <c r="I136" s="12">
        <f>SUM(E136:H136)/1.19</f>
        <v>13445.378151260506</v>
      </c>
      <c r="J136" s="12">
        <f t="shared" si="5"/>
        <v>2951.266111607293</v>
      </c>
      <c r="K136" s="5"/>
    </row>
    <row r="137" spans="1:11" s="13" customFormat="1" ht="15">
      <c r="A137" s="2"/>
      <c r="B137" s="14"/>
      <c r="C137" s="2" t="s">
        <v>185</v>
      </c>
      <c r="D137" s="2"/>
      <c r="E137" s="2">
        <f>'Buget de stat'!E137</f>
        <v>8000</v>
      </c>
      <c r="F137" s="3">
        <f>VENIT!E137</f>
        <v>8000</v>
      </c>
      <c r="G137" s="12">
        <f>ACCIZA!E134</f>
        <v>0</v>
      </c>
      <c r="H137" s="5"/>
      <c r="I137" s="12">
        <f>SUM(E137:H137)/1.19</f>
        <v>13445.378151260506</v>
      </c>
      <c r="J137" s="12">
        <f t="shared" si="5"/>
        <v>2951.266111607293</v>
      </c>
      <c r="K137" s="5"/>
    </row>
    <row r="138" spans="1:11" s="13" customFormat="1" ht="15">
      <c r="A138" s="7"/>
      <c r="B138" s="16"/>
      <c r="C138" s="7"/>
      <c r="D138" s="7"/>
      <c r="E138" s="7"/>
      <c r="F138" s="7"/>
      <c r="G138" s="7"/>
      <c r="H138" s="7"/>
      <c r="I138" s="17"/>
      <c r="J138" s="17">
        <f t="shared" si="5"/>
        <v>0</v>
      </c>
      <c r="K138" s="7"/>
    </row>
    <row r="139" spans="1:11" s="13" customFormat="1" ht="15">
      <c r="A139" s="2">
        <v>20</v>
      </c>
      <c r="B139" s="11" t="s">
        <v>293</v>
      </c>
      <c r="C139" s="6" t="s">
        <v>187</v>
      </c>
      <c r="D139" s="2"/>
      <c r="E139" s="70">
        <f>SUM(E140:E146)</f>
        <v>0</v>
      </c>
      <c r="F139" s="70">
        <f>SUM(F140:F146)</f>
        <v>60000</v>
      </c>
      <c r="G139" s="70">
        <f>SUM(G140:G146)</f>
        <v>0</v>
      </c>
      <c r="H139" s="70">
        <f>SUM(H140:H146)</f>
        <v>0</v>
      </c>
      <c r="I139" s="12">
        <f>SUM(E139:H139)/1.19</f>
        <v>50420.16806722689</v>
      </c>
      <c r="J139" s="12">
        <f t="shared" si="5"/>
        <v>11067.24791852735</v>
      </c>
      <c r="K139" s="5"/>
    </row>
    <row r="140" spans="1:11" s="13" customFormat="1" ht="15">
      <c r="A140" s="2"/>
      <c r="B140" s="14"/>
      <c r="C140" s="4" t="s">
        <v>15</v>
      </c>
      <c r="D140" s="2" t="s">
        <v>3</v>
      </c>
      <c r="E140" s="2">
        <f>'Buget de stat'!E140</f>
        <v>0</v>
      </c>
      <c r="F140" s="3">
        <f>VENIT!E140</f>
        <v>0</v>
      </c>
      <c r="G140" s="5"/>
      <c r="H140" s="5"/>
      <c r="I140" s="12">
        <f aca="true" t="shared" si="9" ref="I140:I146">SUM(E140:H140)/1.19</f>
        <v>0</v>
      </c>
      <c r="J140" s="12">
        <f aca="true" t="shared" si="10" ref="J140:J176">I140/$J$3</f>
        <v>0</v>
      </c>
      <c r="K140" s="5" t="s">
        <v>350</v>
      </c>
    </row>
    <row r="141" spans="1:11" s="13" customFormat="1" ht="15">
      <c r="A141" s="2"/>
      <c r="B141" s="14"/>
      <c r="C141" s="4" t="s">
        <v>20</v>
      </c>
      <c r="D141" s="2" t="s">
        <v>19</v>
      </c>
      <c r="E141" s="2">
        <f>'Buget de stat'!E141</f>
        <v>0</v>
      </c>
      <c r="F141" s="3">
        <f>VENIT!E141</f>
        <v>26000</v>
      </c>
      <c r="G141" s="12">
        <f>ACCIZA!E138</f>
        <v>0</v>
      </c>
      <c r="H141" s="5"/>
      <c r="I141" s="12">
        <f t="shared" si="9"/>
        <v>21848.73949579832</v>
      </c>
      <c r="J141" s="12">
        <f t="shared" si="10"/>
        <v>4795.807431361851</v>
      </c>
      <c r="K141" s="5" t="s">
        <v>350</v>
      </c>
    </row>
    <row r="142" spans="1:11" s="13" customFormat="1" ht="15">
      <c r="A142" s="2"/>
      <c r="B142" s="14"/>
      <c r="C142" s="4" t="s">
        <v>166</v>
      </c>
      <c r="D142" s="2" t="s">
        <v>2</v>
      </c>
      <c r="E142" s="2">
        <f>'Buget de stat'!E142</f>
        <v>0</v>
      </c>
      <c r="F142" s="3">
        <f>VENIT!E142</f>
        <v>9000</v>
      </c>
      <c r="G142" s="5"/>
      <c r="H142" s="5"/>
      <c r="I142" s="12">
        <f t="shared" si="9"/>
        <v>7563.025210084034</v>
      </c>
      <c r="J142" s="12">
        <f t="shared" si="10"/>
        <v>1660.0871877791024</v>
      </c>
      <c r="K142" s="5" t="s">
        <v>350</v>
      </c>
    </row>
    <row r="143" spans="1:11" s="13" customFormat="1" ht="15">
      <c r="A143" s="2"/>
      <c r="B143" s="14"/>
      <c r="C143" s="2" t="s">
        <v>31</v>
      </c>
      <c r="D143" s="2" t="s">
        <v>30</v>
      </c>
      <c r="E143" s="2">
        <f>'Buget de stat'!E143</f>
        <v>0</v>
      </c>
      <c r="F143" s="3">
        <f>VENIT!E143</f>
        <v>0</v>
      </c>
      <c r="G143" s="5"/>
      <c r="H143" s="5"/>
      <c r="I143" s="12">
        <f t="shared" si="9"/>
        <v>0</v>
      </c>
      <c r="J143" s="12">
        <f t="shared" si="10"/>
        <v>0</v>
      </c>
      <c r="K143" s="5" t="s">
        <v>350</v>
      </c>
    </row>
    <row r="144" spans="1:11" s="13" customFormat="1" ht="15">
      <c r="A144" s="2"/>
      <c r="B144" s="14"/>
      <c r="C144" s="2" t="s">
        <v>14</v>
      </c>
      <c r="D144" s="2" t="s">
        <v>1</v>
      </c>
      <c r="E144" s="2">
        <f>'Buget de stat'!E144</f>
        <v>0</v>
      </c>
      <c r="F144" s="3">
        <f>VENIT!E144</f>
        <v>25000</v>
      </c>
      <c r="G144" s="5"/>
      <c r="H144" s="5"/>
      <c r="I144" s="12">
        <f t="shared" si="9"/>
        <v>21008.40336134454</v>
      </c>
      <c r="J144" s="12">
        <f t="shared" si="10"/>
        <v>4611.3532993863955</v>
      </c>
      <c r="K144" s="5" t="s">
        <v>350</v>
      </c>
    </row>
    <row r="145" spans="1:11" s="13" customFormat="1" ht="15">
      <c r="A145" s="2"/>
      <c r="B145" s="14"/>
      <c r="C145" s="2" t="s">
        <v>42</v>
      </c>
      <c r="D145" s="2" t="s">
        <v>29</v>
      </c>
      <c r="E145" s="2">
        <f>'Buget de stat'!E145</f>
        <v>0</v>
      </c>
      <c r="F145" s="3">
        <f>VENIT!E145</f>
        <v>0</v>
      </c>
      <c r="G145" s="5"/>
      <c r="H145" s="5"/>
      <c r="I145" s="12">
        <f t="shared" si="9"/>
        <v>0</v>
      </c>
      <c r="J145" s="12">
        <f t="shared" si="10"/>
        <v>0</v>
      </c>
      <c r="K145" s="5" t="s">
        <v>350</v>
      </c>
    </row>
    <row r="146" spans="1:11" s="13" customFormat="1" ht="15">
      <c r="A146" s="2"/>
      <c r="B146" s="14"/>
      <c r="C146" s="2" t="s">
        <v>188</v>
      </c>
      <c r="D146" s="2" t="s">
        <v>189</v>
      </c>
      <c r="E146" s="2">
        <f>'Buget de stat'!E146</f>
        <v>0</v>
      </c>
      <c r="F146" s="3">
        <f>VENIT!E146</f>
        <v>0</v>
      </c>
      <c r="G146" s="5"/>
      <c r="H146" s="5"/>
      <c r="I146" s="12">
        <f t="shared" si="9"/>
        <v>0</v>
      </c>
      <c r="J146" s="12">
        <f t="shared" si="10"/>
        <v>0</v>
      </c>
      <c r="K146" s="5" t="s">
        <v>350</v>
      </c>
    </row>
    <row r="147" spans="1:11" s="13" customFormat="1" ht="15">
      <c r="A147" s="7"/>
      <c r="B147" s="16"/>
      <c r="C147" s="7"/>
      <c r="D147" s="7"/>
      <c r="E147" s="7"/>
      <c r="F147" s="7"/>
      <c r="G147" s="7"/>
      <c r="H147" s="7"/>
      <c r="I147" s="17"/>
      <c r="J147" s="17">
        <f t="shared" si="10"/>
        <v>0</v>
      </c>
      <c r="K147" s="7"/>
    </row>
    <row r="148" spans="1:11" s="13" customFormat="1" ht="15">
      <c r="A148" s="2">
        <v>21</v>
      </c>
      <c r="B148" s="11" t="s">
        <v>294</v>
      </c>
      <c r="C148" s="6" t="s">
        <v>191</v>
      </c>
      <c r="D148" s="2"/>
      <c r="E148" s="70">
        <f>SUM(E149:E153)</f>
        <v>0</v>
      </c>
      <c r="F148" s="70">
        <f>SUM(F149:F153)</f>
        <v>3000</v>
      </c>
      <c r="G148" s="70">
        <f>SUM(G149:G153)</f>
        <v>0</v>
      </c>
      <c r="H148" s="70">
        <f>SUM(H149:H153)</f>
        <v>0</v>
      </c>
      <c r="I148" s="12">
        <f aca="true" t="shared" si="11" ref="I148:I153">SUM(E148:H148)/1.19</f>
        <v>2521.008403361345</v>
      </c>
      <c r="J148" s="12">
        <f t="shared" si="10"/>
        <v>553.3623959263675</v>
      </c>
      <c r="K148" s="5"/>
    </row>
    <row r="149" spans="1:11" s="13" customFormat="1" ht="15">
      <c r="A149" s="2"/>
      <c r="B149" s="14"/>
      <c r="C149" s="2" t="s">
        <v>192</v>
      </c>
      <c r="D149" s="2" t="s">
        <v>196</v>
      </c>
      <c r="E149" s="2">
        <f>'Buget de stat'!E149</f>
        <v>0</v>
      </c>
      <c r="F149" s="3">
        <f>VENIT!E149</f>
        <v>0</v>
      </c>
      <c r="G149" s="5"/>
      <c r="H149" s="5"/>
      <c r="I149" s="12">
        <f t="shared" si="11"/>
        <v>0</v>
      </c>
      <c r="J149" s="12">
        <f t="shared" si="10"/>
        <v>0</v>
      </c>
      <c r="K149" s="5" t="s">
        <v>350</v>
      </c>
    </row>
    <row r="150" spans="1:11" s="13" customFormat="1" ht="15">
      <c r="A150" s="2"/>
      <c r="B150" s="14"/>
      <c r="C150" s="2" t="s">
        <v>193</v>
      </c>
      <c r="D150" s="2" t="s">
        <v>197</v>
      </c>
      <c r="E150" s="2">
        <f>'Buget de stat'!E150</f>
        <v>0</v>
      </c>
      <c r="F150" s="3">
        <f>VENIT!E150</f>
        <v>3000</v>
      </c>
      <c r="G150" s="5"/>
      <c r="H150" s="5"/>
      <c r="I150" s="12">
        <f t="shared" si="11"/>
        <v>2521.008403361345</v>
      </c>
      <c r="J150" s="12">
        <f t="shared" si="10"/>
        <v>553.3623959263675</v>
      </c>
      <c r="K150" s="5"/>
    </row>
    <row r="151" spans="1:11" s="13" customFormat="1" ht="15">
      <c r="A151" s="2"/>
      <c r="B151" s="14"/>
      <c r="C151" s="2" t="s">
        <v>194</v>
      </c>
      <c r="D151" s="2" t="s">
        <v>198</v>
      </c>
      <c r="E151" s="2">
        <f>'Buget de stat'!E151</f>
        <v>0</v>
      </c>
      <c r="F151" s="3">
        <f>VENIT!E151</f>
        <v>0</v>
      </c>
      <c r="G151" s="5"/>
      <c r="H151" s="5"/>
      <c r="I151" s="12">
        <f t="shared" si="11"/>
        <v>0</v>
      </c>
      <c r="J151" s="12">
        <f t="shared" si="10"/>
        <v>0</v>
      </c>
      <c r="K151" s="5"/>
    </row>
    <row r="152" spans="1:11" s="13" customFormat="1" ht="15">
      <c r="A152" s="2"/>
      <c r="B152" s="14"/>
      <c r="C152" s="2" t="s">
        <v>195</v>
      </c>
      <c r="D152" s="2" t="s">
        <v>199</v>
      </c>
      <c r="E152" s="2">
        <f>'Buget de stat'!E152</f>
        <v>0</v>
      </c>
      <c r="F152" s="3">
        <f>VENIT!E152</f>
        <v>0</v>
      </c>
      <c r="G152" s="5"/>
      <c r="H152" s="5"/>
      <c r="I152" s="12">
        <f t="shared" si="11"/>
        <v>0</v>
      </c>
      <c r="J152" s="12">
        <f t="shared" si="10"/>
        <v>0</v>
      </c>
      <c r="K152" s="5"/>
    </row>
    <row r="153" spans="1:11" s="13" customFormat="1" ht="15">
      <c r="A153" s="2"/>
      <c r="B153" s="14"/>
      <c r="C153" s="2" t="s">
        <v>16</v>
      </c>
      <c r="D153" s="2" t="s">
        <v>7</v>
      </c>
      <c r="E153" s="2">
        <f>'Buget de stat'!E153</f>
        <v>0</v>
      </c>
      <c r="F153" s="3">
        <f>VENIT!E153</f>
        <v>0</v>
      </c>
      <c r="G153" s="5"/>
      <c r="H153" s="5"/>
      <c r="I153" s="12">
        <f t="shared" si="11"/>
        <v>0</v>
      </c>
      <c r="J153" s="12">
        <f t="shared" si="10"/>
        <v>0</v>
      </c>
      <c r="K153" s="5"/>
    </row>
    <row r="154" spans="1:11" s="13" customFormat="1" ht="15">
      <c r="A154" s="7"/>
      <c r="B154" s="16"/>
      <c r="C154" s="7"/>
      <c r="D154" s="7"/>
      <c r="E154" s="7"/>
      <c r="F154" s="7"/>
      <c r="G154" s="7"/>
      <c r="H154" s="7"/>
      <c r="I154" s="17"/>
      <c r="J154" s="17">
        <f t="shared" si="10"/>
        <v>0</v>
      </c>
      <c r="K154" s="7"/>
    </row>
    <row r="155" spans="1:11" s="13" customFormat="1" ht="15">
      <c r="A155" s="2">
        <v>22</v>
      </c>
      <c r="B155" s="11" t="s">
        <v>295</v>
      </c>
      <c r="C155" s="6" t="s">
        <v>201</v>
      </c>
      <c r="D155" s="2"/>
      <c r="E155" s="72">
        <f>E156</f>
        <v>0</v>
      </c>
      <c r="F155" s="72">
        <f>F156</f>
        <v>0</v>
      </c>
      <c r="G155" s="72">
        <f>G156</f>
        <v>0</v>
      </c>
      <c r="H155" s="72">
        <f>H156</f>
        <v>0</v>
      </c>
      <c r="I155" s="12">
        <f>SUM(E155:H155)/1.19</f>
        <v>0</v>
      </c>
      <c r="J155" s="12">
        <f t="shared" si="10"/>
        <v>0</v>
      </c>
      <c r="K155" s="5"/>
    </row>
    <row r="156" spans="1:11" s="13" customFormat="1" ht="15">
      <c r="A156" s="2"/>
      <c r="B156" s="14"/>
      <c r="C156" s="2" t="s">
        <v>202</v>
      </c>
      <c r="D156" s="2" t="s">
        <v>203</v>
      </c>
      <c r="E156" s="2">
        <f>'Buget de stat'!E156</f>
        <v>0</v>
      </c>
      <c r="F156" s="3">
        <f>VENIT!E156</f>
        <v>0</v>
      </c>
      <c r="G156" s="5"/>
      <c r="H156" s="5"/>
      <c r="I156" s="12">
        <f>SUM(E156:H156)/1.19</f>
        <v>0</v>
      </c>
      <c r="J156" s="12">
        <f t="shared" si="10"/>
        <v>0</v>
      </c>
      <c r="K156" s="5"/>
    </row>
    <row r="157" spans="1:11" s="13" customFormat="1" ht="15">
      <c r="A157" s="7"/>
      <c r="B157" s="16"/>
      <c r="C157" s="7"/>
      <c r="D157" s="7"/>
      <c r="E157" s="7"/>
      <c r="F157" s="7"/>
      <c r="G157" s="7"/>
      <c r="H157" s="7"/>
      <c r="I157" s="17"/>
      <c r="J157" s="17">
        <f t="shared" si="10"/>
        <v>0</v>
      </c>
      <c r="K157" s="7"/>
    </row>
    <row r="158" spans="1:11" s="13" customFormat="1" ht="15">
      <c r="A158" s="2">
        <v>23</v>
      </c>
      <c r="B158" s="11" t="s">
        <v>296</v>
      </c>
      <c r="C158" s="6" t="s">
        <v>205</v>
      </c>
      <c r="D158" s="2"/>
      <c r="E158" s="70">
        <f>E159</f>
        <v>3000</v>
      </c>
      <c r="F158" s="70">
        <f>F159</f>
        <v>5000</v>
      </c>
      <c r="G158" s="70">
        <f>G159</f>
        <v>0</v>
      </c>
      <c r="H158" s="70">
        <f>H159</f>
        <v>0</v>
      </c>
      <c r="I158" s="12">
        <f>SUM(E158:H158)/1.19</f>
        <v>6722.689075630253</v>
      </c>
      <c r="J158" s="12">
        <f t="shared" si="10"/>
        <v>1475.6330558036466</v>
      </c>
      <c r="K158" s="5"/>
    </row>
    <row r="159" spans="1:11" s="13" customFormat="1" ht="15">
      <c r="A159" s="2"/>
      <c r="B159" s="14"/>
      <c r="C159" s="2" t="s">
        <v>206</v>
      </c>
      <c r="D159" s="2" t="s">
        <v>207</v>
      </c>
      <c r="E159" s="2">
        <f>'Buget de stat'!E159</f>
        <v>3000</v>
      </c>
      <c r="F159" s="3">
        <f>VENIT!E159</f>
        <v>5000</v>
      </c>
      <c r="G159" s="12">
        <f>ACCIZA!E157</f>
        <v>0</v>
      </c>
      <c r="H159" s="5"/>
      <c r="I159" s="12">
        <f>SUM(E159:H159)/1.19</f>
        <v>6722.689075630253</v>
      </c>
      <c r="J159" s="12">
        <f t="shared" si="10"/>
        <v>1475.6330558036466</v>
      </c>
      <c r="K159" s="5"/>
    </row>
    <row r="160" spans="1:11" ht="15">
      <c r="A160" s="7"/>
      <c r="B160" s="16"/>
      <c r="C160" s="7"/>
      <c r="D160" s="7"/>
      <c r="E160" s="7"/>
      <c r="F160" s="7"/>
      <c r="G160" s="7"/>
      <c r="H160" s="7"/>
      <c r="I160" s="17"/>
      <c r="J160" s="17">
        <f t="shared" si="10"/>
        <v>0</v>
      </c>
      <c r="K160" s="7"/>
    </row>
    <row r="161" spans="1:11" ht="15">
      <c r="A161" s="2">
        <v>24</v>
      </c>
      <c r="B161" s="11" t="s">
        <v>297</v>
      </c>
      <c r="C161" s="6" t="s">
        <v>209</v>
      </c>
      <c r="D161" s="2"/>
      <c r="E161" s="70">
        <f>E162</f>
        <v>1000</v>
      </c>
      <c r="F161" s="70">
        <f>F162</f>
        <v>1000</v>
      </c>
      <c r="G161" s="70">
        <f>G162</f>
        <v>0</v>
      </c>
      <c r="H161" s="70">
        <f>H162</f>
        <v>0</v>
      </c>
      <c r="I161" s="12">
        <f>SUM(E161:H161)/1.19</f>
        <v>1680.6722689075632</v>
      </c>
      <c r="J161" s="12">
        <f t="shared" si="10"/>
        <v>368.90826395091165</v>
      </c>
      <c r="K161" s="2"/>
    </row>
    <row r="162" spans="1:11" ht="15">
      <c r="A162" s="2"/>
      <c r="B162" s="14"/>
      <c r="C162" s="2" t="s">
        <v>210</v>
      </c>
      <c r="D162" s="2" t="s">
        <v>211</v>
      </c>
      <c r="E162" s="2">
        <f>'Buget de stat'!E162</f>
        <v>1000</v>
      </c>
      <c r="F162" s="3">
        <f>VENIT!E162</f>
        <v>1000</v>
      </c>
      <c r="G162" s="2"/>
      <c r="H162" s="2"/>
      <c r="I162" s="12">
        <f>SUM(E162:H162)/1.19</f>
        <v>1680.6722689075632</v>
      </c>
      <c r="J162" s="12">
        <f t="shared" si="10"/>
        <v>368.90826395091165</v>
      </c>
      <c r="K162" s="5" t="s">
        <v>350</v>
      </c>
    </row>
    <row r="163" spans="1:11" ht="15">
      <c r="A163" s="7"/>
      <c r="B163" s="16"/>
      <c r="C163" s="7"/>
      <c r="D163" s="7"/>
      <c r="E163" s="7"/>
      <c r="F163" s="7"/>
      <c r="G163" s="7"/>
      <c r="H163" s="7"/>
      <c r="I163" s="17"/>
      <c r="J163" s="17">
        <f t="shared" si="10"/>
        <v>0</v>
      </c>
      <c r="K163" s="7"/>
    </row>
    <row r="164" spans="1:11" ht="15" hidden="1">
      <c r="A164" s="2">
        <v>25</v>
      </c>
      <c r="B164" s="11" t="s">
        <v>298</v>
      </c>
      <c r="C164" s="6" t="s">
        <v>212</v>
      </c>
      <c r="D164" s="2"/>
      <c r="E164" s="70">
        <f>SUM(E165:E166)</f>
        <v>302000</v>
      </c>
      <c r="F164" s="70">
        <f>SUM(F165:F166)</f>
        <v>0</v>
      </c>
      <c r="G164" s="70">
        <f>SUM(G165:G166)</f>
        <v>0</v>
      </c>
      <c r="H164" s="70">
        <f>SUM(H165:H166)</f>
        <v>0</v>
      </c>
      <c r="I164" s="12">
        <f>SUM(E164:H164)/1.19</f>
        <v>253781.51260504202</v>
      </c>
      <c r="J164" s="12">
        <f t="shared" si="10"/>
        <v>55705.14785658765</v>
      </c>
      <c r="K164" s="2"/>
    </row>
    <row r="165" spans="1:11" ht="15" hidden="1">
      <c r="A165" s="2"/>
      <c r="B165" s="14"/>
      <c r="C165" s="5" t="s">
        <v>132</v>
      </c>
      <c r="D165" s="5" t="s">
        <v>133</v>
      </c>
      <c r="E165" s="2">
        <f>'Buget de stat'!E165</f>
        <v>302000</v>
      </c>
      <c r="F165" s="3">
        <f>VENIT!E165</f>
        <v>0</v>
      </c>
      <c r="G165" s="3">
        <f>ACCIZA!E164</f>
        <v>0</v>
      </c>
      <c r="H165" s="3">
        <f>'PN Buget'!E185</f>
        <v>0</v>
      </c>
      <c r="I165" s="12">
        <f>SUM(E165:H165)/1.19</f>
        <v>253781.51260504202</v>
      </c>
      <c r="J165" s="12">
        <f t="shared" si="10"/>
        <v>55705.14785658765</v>
      </c>
      <c r="K165" s="2"/>
    </row>
    <row r="166" spans="1:11" ht="15" hidden="1">
      <c r="A166" s="2"/>
      <c r="B166" s="14"/>
      <c r="C166" s="2" t="s">
        <v>219</v>
      </c>
      <c r="D166" s="2" t="s">
        <v>133</v>
      </c>
      <c r="E166" s="2">
        <f>'Buget de stat'!E166</f>
        <v>0</v>
      </c>
      <c r="F166" s="3">
        <f>VENIT!E166</f>
        <v>0</v>
      </c>
      <c r="G166" s="2"/>
      <c r="H166" s="2"/>
      <c r="I166" s="12">
        <f>SUM(E166:H166)/1.19</f>
        <v>0</v>
      </c>
      <c r="J166" s="12">
        <f t="shared" si="10"/>
        <v>0</v>
      </c>
      <c r="K166" s="2"/>
    </row>
    <row r="167" spans="1:11" ht="15" hidden="1">
      <c r="A167" s="7"/>
      <c r="B167" s="16"/>
      <c r="C167" s="7"/>
      <c r="D167" s="7"/>
      <c r="E167" s="7"/>
      <c r="F167" s="7"/>
      <c r="G167" s="7"/>
      <c r="H167" s="7"/>
      <c r="I167" s="17"/>
      <c r="J167" s="17">
        <f t="shared" si="10"/>
        <v>0</v>
      </c>
      <c r="K167" s="7"/>
    </row>
    <row r="168" spans="1:11" ht="15" hidden="1">
      <c r="A168" s="2">
        <v>26</v>
      </c>
      <c r="B168" s="11" t="s">
        <v>261</v>
      </c>
      <c r="C168" s="6" t="s">
        <v>221</v>
      </c>
      <c r="D168" s="2"/>
      <c r="E168" s="3">
        <f>'Buget de stat'!E168</f>
        <v>25772000</v>
      </c>
      <c r="F168" s="3"/>
      <c r="G168" s="2"/>
      <c r="H168" s="2"/>
      <c r="I168" s="12">
        <f>SUM(E168:H168)/1.19</f>
        <v>21657142.85714286</v>
      </c>
      <c r="J168" s="12">
        <f t="shared" si="10"/>
        <v>4753751.889271447</v>
      </c>
      <c r="K168" s="2"/>
    </row>
    <row r="169" spans="1:11" ht="15" hidden="1">
      <c r="A169" s="2"/>
      <c r="B169" s="26" t="s">
        <v>262</v>
      </c>
      <c r="C169" s="27" t="s">
        <v>248</v>
      </c>
      <c r="D169" s="2"/>
      <c r="E169" s="3">
        <f>'Buget de stat'!E169</f>
        <v>692000</v>
      </c>
      <c r="F169" s="3"/>
      <c r="G169" s="2"/>
      <c r="H169" s="2"/>
      <c r="I169" s="12">
        <f aca="true" t="shared" si="12" ref="I169:I176">SUM(E169:H169)/1.19</f>
        <v>581512.6050420168</v>
      </c>
      <c r="J169" s="12">
        <f t="shared" si="10"/>
        <v>127642.25932701543</v>
      </c>
      <c r="K169" s="2"/>
    </row>
    <row r="170" spans="1:11" ht="15" hidden="1">
      <c r="A170" s="2"/>
      <c r="B170" s="26" t="s">
        <v>263</v>
      </c>
      <c r="C170" s="27" t="s">
        <v>250</v>
      </c>
      <c r="D170" s="2"/>
      <c r="E170" s="3">
        <f>'Buget de stat'!E170</f>
        <v>5193000</v>
      </c>
      <c r="F170" s="3"/>
      <c r="G170" s="2"/>
      <c r="H170" s="2"/>
      <c r="I170" s="12">
        <f t="shared" si="12"/>
        <v>4363865.546218487</v>
      </c>
      <c r="J170" s="12">
        <f t="shared" si="10"/>
        <v>957870.307348542</v>
      </c>
      <c r="K170" s="2"/>
    </row>
    <row r="171" spans="1:11" ht="15" hidden="1">
      <c r="A171" s="2"/>
      <c r="B171" s="26" t="s">
        <v>256</v>
      </c>
      <c r="C171" s="6" t="s">
        <v>221</v>
      </c>
      <c r="D171" s="2"/>
      <c r="E171" s="3"/>
      <c r="F171" s="3"/>
      <c r="G171" s="3">
        <f>ACCIZA!E168</f>
        <v>0</v>
      </c>
      <c r="H171" s="3"/>
      <c r="I171" s="12">
        <f t="shared" si="12"/>
        <v>0</v>
      </c>
      <c r="J171" s="12">
        <f t="shared" si="10"/>
        <v>0</v>
      </c>
      <c r="K171" s="2"/>
    </row>
    <row r="172" spans="1:11" ht="15" hidden="1">
      <c r="A172" s="2"/>
      <c r="B172" s="26" t="s">
        <v>257</v>
      </c>
      <c r="C172" s="27" t="s">
        <v>248</v>
      </c>
      <c r="D172" s="2"/>
      <c r="E172" s="3"/>
      <c r="F172" s="3"/>
      <c r="G172" s="3">
        <f>ACCIZA!E169</f>
        <v>0</v>
      </c>
      <c r="H172" s="3"/>
      <c r="I172" s="12">
        <f t="shared" si="12"/>
        <v>0</v>
      </c>
      <c r="J172" s="12">
        <f t="shared" si="10"/>
        <v>0</v>
      </c>
      <c r="K172" s="2"/>
    </row>
    <row r="173" spans="1:11" ht="30" hidden="1">
      <c r="A173" s="2"/>
      <c r="B173" s="26" t="s">
        <v>264</v>
      </c>
      <c r="C173" s="28" t="s">
        <v>252</v>
      </c>
      <c r="D173" s="2"/>
      <c r="E173" s="3">
        <f>'Buget de stat'!E173</f>
        <v>0</v>
      </c>
      <c r="F173" s="3"/>
      <c r="G173" s="2"/>
      <c r="H173" s="2"/>
      <c r="I173" s="12">
        <f t="shared" si="12"/>
        <v>0</v>
      </c>
      <c r="J173" s="12">
        <f t="shared" si="10"/>
        <v>0</v>
      </c>
      <c r="K173" s="2"/>
    </row>
    <row r="174" spans="1:11" ht="15" hidden="1">
      <c r="A174" s="2"/>
      <c r="B174" s="82" t="s">
        <v>381</v>
      </c>
      <c r="C174" s="72" t="s">
        <v>382</v>
      </c>
      <c r="D174" s="2"/>
      <c r="E174" s="3">
        <f>'Buget de stat'!E175</f>
        <v>0</v>
      </c>
      <c r="F174" s="3">
        <f>VENIT!E176</f>
        <v>0</v>
      </c>
      <c r="G174" s="2"/>
      <c r="H174" s="2"/>
      <c r="I174" s="12">
        <f t="shared" si="12"/>
        <v>0</v>
      </c>
      <c r="J174" s="12"/>
      <c r="K174" s="2"/>
    </row>
    <row r="175" spans="1:14" ht="15" hidden="1">
      <c r="A175" s="2"/>
      <c r="B175" s="26" t="s">
        <v>258</v>
      </c>
      <c r="C175" s="28" t="s">
        <v>259</v>
      </c>
      <c r="D175" s="2"/>
      <c r="E175" s="3"/>
      <c r="F175" s="3">
        <f>VENIT!E174</f>
        <v>0</v>
      </c>
      <c r="G175" s="3"/>
      <c r="H175" s="3"/>
      <c r="I175" s="12">
        <f t="shared" si="12"/>
        <v>0</v>
      </c>
      <c r="J175" s="12">
        <f t="shared" si="10"/>
        <v>0</v>
      </c>
      <c r="K175" s="3"/>
      <c r="L175" s="36"/>
      <c r="M175" s="36"/>
      <c r="N175" s="36"/>
    </row>
    <row r="176" spans="1:14" ht="15" hidden="1">
      <c r="A176" s="2"/>
      <c r="B176" s="26" t="s">
        <v>355</v>
      </c>
      <c r="C176" s="28" t="s">
        <v>356</v>
      </c>
      <c r="D176" s="2"/>
      <c r="E176" s="3"/>
      <c r="F176" s="3">
        <f>VENIT!E175</f>
        <v>0</v>
      </c>
      <c r="G176" s="3"/>
      <c r="H176" s="3"/>
      <c r="I176" s="12">
        <f t="shared" si="12"/>
        <v>0</v>
      </c>
      <c r="J176" s="12">
        <f t="shared" si="10"/>
        <v>0</v>
      </c>
      <c r="K176" s="3"/>
      <c r="L176" s="36"/>
      <c r="M176" s="36"/>
      <c r="N176" s="36"/>
    </row>
    <row r="177" spans="1:14" ht="15" hidden="1">
      <c r="A177" s="2"/>
      <c r="B177" s="14"/>
      <c r="C177" s="2"/>
      <c r="D177" s="2"/>
      <c r="E177" s="2"/>
      <c r="F177" s="3"/>
      <c r="G177" s="3"/>
      <c r="H177" s="3"/>
      <c r="I177" s="12"/>
      <c r="J177" s="3"/>
      <c r="K177" s="3"/>
      <c r="L177" s="36"/>
      <c r="M177" s="36"/>
      <c r="N177" s="36"/>
    </row>
    <row r="178" spans="3:9" ht="15">
      <c r="C178" t="s">
        <v>341</v>
      </c>
      <c r="D178" t="s">
        <v>342</v>
      </c>
      <c r="H178" s="36" t="s">
        <v>352</v>
      </c>
      <c r="I178" s="39"/>
    </row>
    <row r="179" spans="3:8" ht="15">
      <c r="C179" t="s">
        <v>343</v>
      </c>
      <c r="D179" t="s">
        <v>344</v>
      </c>
      <c r="H179" s="36" t="s">
        <v>345</v>
      </c>
    </row>
  </sheetData>
  <sheetProtection/>
  <mergeCells count="8">
    <mergeCell ref="A4:A5"/>
    <mergeCell ref="B4:B5"/>
    <mergeCell ref="C4:C5"/>
    <mergeCell ref="D4:D5"/>
    <mergeCell ref="K4:K6"/>
    <mergeCell ref="E4:H4"/>
    <mergeCell ref="I4:I6"/>
    <mergeCell ref="J4:J6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4"/>
  <sheetViews>
    <sheetView zoomScalePageLayoutView="0" workbookViewId="0" topLeftCell="A156">
      <selection activeCell="A164" sqref="A164:IV175"/>
    </sheetView>
  </sheetViews>
  <sheetFormatPr defaultColWidth="9.140625" defaultRowHeight="15"/>
  <cols>
    <col min="2" max="2" width="17.28125" style="15" bestFit="1" customWidth="1"/>
    <col min="3" max="3" width="51.7109375" style="0" customWidth="1"/>
    <col min="4" max="4" width="11.7109375" style="0" customWidth="1"/>
    <col min="5" max="5" width="14.28125" style="0" bestFit="1" customWidth="1"/>
    <col min="6" max="8" width="12.00390625" style="0" customWidth="1"/>
    <col min="9" max="11" width="11.7109375" style="0" bestFit="1" customWidth="1"/>
  </cols>
  <sheetData>
    <row r="2" spans="3:4" ht="15">
      <c r="C2" s="58" t="s">
        <v>385</v>
      </c>
      <c r="D2" t="s">
        <v>383</v>
      </c>
    </row>
    <row r="3" ht="15">
      <c r="E3" t="s">
        <v>353</v>
      </c>
    </row>
    <row r="4" spans="1:9" ht="15">
      <c r="A4" s="83" t="s">
        <v>43</v>
      </c>
      <c r="B4" s="84" t="s">
        <v>44</v>
      </c>
      <c r="C4" s="83" t="s">
        <v>45</v>
      </c>
      <c r="D4" s="83" t="s">
        <v>46</v>
      </c>
      <c r="E4" s="86" t="s">
        <v>100</v>
      </c>
      <c r="F4" s="87"/>
      <c r="G4" s="87"/>
      <c r="H4" s="87"/>
      <c r="I4" s="88"/>
    </row>
    <row r="5" spans="1:9" ht="15">
      <c r="A5" s="83"/>
      <c r="B5" s="84"/>
      <c r="C5" s="83"/>
      <c r="D5" s="83"/>
      <c r="E5" s="20"/>
      <c r="F5" s="86" t="s">
        <v>98</v>
      </c>
      <c r="G5" s="87"/>
      <c r="H5" s="87"/>
      <c r="I5" s="88"/>
    </row>
    <row r="6" spans="1:9" ht="15">
      <c r="A6" s="18"/>
      <c r="B6" s="19"/>
      <c r="C6" s="18"/>
      <c r="D6" s="18"/>
      <c r="E6" s="8" t="s">
        <v>229</v>
      </c>
      <c r="F6" s="9" t="s">
        <v>223</v>
      </c>
      <c r="G6" s="9" t="s">
        <v>224</v>
      </c>
      <c r="H6" s="9" t="s">
        <v>225</v>
      </c>
      <c r="I6" s="54" t="s">
        <v>226</v>
      </c>
    </row>
    <row r="7" spans="1:9" ht="15" hidden="1">
      <c r="A7" s="18"/>
      <c r="B7" s="19"/>
      <c r="C7" s="29" t="s">
        <v>253</v>
      </c>
      <c r="D7" s="18"/>
      <c r="E7" s="24"/>
      <c r="F7" s="30"/>
      <c r="G7" s="30"/>
      <c r="H7" s="30"/>
      <c r="I7" s="30"/>
    </row>
    <row r="8" spans="1:11" ht="15" hidden="1">
      <c r="A8" s="18"/>
      <c r="B8" s="21" t="s">
        <v>265</v>
      </c>
      <c r="C8" s="22" t="s">
        <v>230</v>
      </c>
      <c r="D8" s="18" t="s">
        <v>227</v>
      </c>
      <c r="E8" s="24">
        <v>5394000</v>
      </c>
      <c r="F8" s="30"/>
      <c r="G8" s="30"/>
      <c r="H8" s="30"/>
      <c r="I8" s="30"/>
      <c r="J8" s="1"/>
      <c r="K8" s="1"/>
    </row>
    <row r="9" spans="1:11" ht="15" hidden="1">
      <c r="A9" s="18"/>
      <c r="B9" s="23" t="s">
        <v>266</v>
      </c>
      <c r="C9" s="22" t="s">
        <v>232</v>
      </c>
      <c r="D9" s="18" t="s">
        <v>227</v>
      </c>
      <c r="E9" s="24">
        <v>616000</v>
      </c>
      <c r="F9" s="30"/>
      <c r="G9" s="30"/>
      <c r="H9" s="30"/>
      <c r="I9" s="30"/>
      <c r="J9" s="1"/>
      <c r="K9" s="1"/>
    </row>
    <row r="10" spans="1:11" ht="15" hidden="1">
      <c r="A10" s="18"/>
      <c r="B10" s="23" t="s">
        <v>358</v>
      </c>
      <c r="C10" s="22" t="s">
        <v>234</v>
      </c>
      <c r="D10" s="18" t="s">
        <v>227</v>
      </c>
      <c r="E10" s="24">
        <v>3000</v>
      </c>
      <c r="F10" s="30"/>
      <c r="G10" s="30"/>
      <c r="H10" s="30"/>
      <c r="I10" s="30"/>
      <c r="J10" s="1"/>
      <c r="K10" s="1"/>
    </row>
    <row r="11" spans="1:11" ht="15" hidden="1">
      <c r="A11" s="18"/>
      <c r="B11" s="23" t="s">
        <v>268</v>
      </c>
      <c r="C11" s="22" t="s">
        <v>236</v>
      </c>
      <c r="D11" s="18" t="s">
        <v>227</v>
      </c>
      <c r="E11" s="24">
        <v>25000</v>
      </c>
      <c r="F11" s="30"/>
      <c r="G11" s="30"/>
      <c r="H11" s="30"/>
      <c r="I11" s="30"/>
      <c r="J11" s="1"/>
      <c r="K11" s="1"/>
    </row>
    <row r="12" spans="1:11" ht="15" hidden="1">
      <c r="A12" s="18"/>
      <c r="B12" s="23" t="s">
        <v>269</v>
      </c>
      <c r="C12" s="22" t="s">
        <v>238</v>
      </c>
      <c r="D12" s="18" t="s">
        <v>227</v>
      </c>
      <c r="E12" s="24">
        <v>20000</v>
      </c>
      <c r="F12" s="30"/>
      <c r="G12" s="30"/>
      <c r="H12" s="30"/>
      <c r="I12" s="30"/>
      <c r="J12" s="1"/>
      <c r="K12" s="1"/>
    </row>
    <row r="13" spans="1:11" ht="15" hidden="1">
      <c r="A13" s="76"/>
      <c r="B13" s="23" t="s">
        <v>369</v>
      </c>
      <c r="C13" s="22" t="s">
        <v>371</v>
      </c>
      <c r="D13" s="76" t="s">
        <v>227</v>
      </c>
      <c r="E13" s="24"/>
      <c r="F13" s="30"/>
      <c r="G13" s="30"/>
      <c r="H13" s="30"/>
      <c r="I13" s="30"/>
      <c r="J13" s="1"/>
      <c r="K13" s="1"/>
    </row>
    <row r="14" spans="1:11" ht="15" hidden="1">
      <c r="A14" s="76"/>
      <c r="B14" s="23" t="s">
        <v>370</v>
      </c>
      <c r="C14" s="22" t="s">
        <v>372</v>
      </c>
      <c r="D14" s="76" t="s">
        <v>227</v>
      </c>
      <c r="E14" s="24">
        <v>264000</v>
      </c>
      <c r="F14" s="30"/>
      <c r="G14" s="30"/>
      <c r="H14" s="30"/>
      <c r="I14" s="30"/>
      <c r="J14" s="1"/>
      <c r="K14" s="1"/>
    </row>
    <row r="15" spans="1:11" ht="15" hidden="1">
      <c r="A15" s="76"/>
      <c r="B15" s="23" t="s">
        <v>373</v>
      </c>
      <c r="C15" s="22" t="s">
        <v>374</v>
      </c>
      <c r="D15" s="76" t="s">
        <v>227</v>
      </c>
      <c r="E15" s="24">
        <v>106000</v>
      </c>
      <c r="F15" s="30"/>
      <c r="G15" s="30"/>
      <c r="H15" s="30"/>
      <c r="I15" s="30"/>
      <c r="J15" s="1"/>
      <c r="K15" s="1"/>
    </row>
    <row r="16" spans="1:11" ht="15" hidden="1">
      <c r="A16" s="18"/>
      <c r="B16" s="23" t="s">
        <v>379</v>
      </c>
      <c r="C16" s="22" t="s">
        <v>380</v>
      </c>
      <c r="D16" s="18" t="s">
        <v>227</v>
      </c>
      <c r="E16" s="24">
        <v>151000</v>
      </c>
      <c r="F16" s="30"/>
      <c r="G16" s="30"/>
      <c r="H16" s="30"/>
      <c r="I16" s="30"/>
      <c r="J16" s="1"/>
      <c r="K16" s="1"/>
    </row>
    <row r="17" spans="1:11" ht="15" hidden="1">
      <c r="A17" s="18"/>
      <c r="B17" s="23" t="s">
        <v>270</v>
      </c>
      <c r="C17" s="22" t="s">
        <v>241</v>
      </c>
      <c r="D17" s="18" t="s">
        <v>227</v>
      </c>
      <c r="E17" s="24"/>
      <c r="F17" s="30"/>
      <c r="G17" s="30"/>
      <c r="H17" s="30"/>
      <c r="I17" s="30"/>
      <c r="J17" s="1"/>
      <c r="K17" s="1"/>
    </row>
    <row r="18" spans="1:11" ht="15" hidden="1">
      <c r="A18" s="18"/>
      <c r="B18" s="23" t="s">
        <v>271</v>
      </c>
      <c r="C18" s="22" t="s">
        <v>243</v>
      </c>
      <c r="D18" s="18" t="s">
        <v>227</v>
      </c>
      <c r="E18" s="24"/>
      <c r="F18" s="30"/>
      <c r="G18" s="30"/>
      <c r="H18" s="30"/>
      <c r="I18" s="30"/>
      <c r="J18" s="1"/>
      <c r="K18" s="1"/>
    </row>
    <row r="19" spans="1:11" ht="15" hidden="1">
      <c r="A19" s="18"/>
      <c r="B19" s="23" t="s">
        <v>272</v>
      </c>
      <c r="C19" s="22" t="s">
        <v>245</v>
      </c>
      <c r="D19" s="18" t="s">
        <v>227</v>
      </c>
      <c r="E19" s="24"/>
      <c r="F19" s="30"/>
      <c r="G19" s="30"/>
      <c r="H19" s="30"/>
      <c r="I19" s="30"/>
      <c r="J19" s="1"/>
      <c r="K19" s="1"/>
    </row>
    <row r="20" spans="1:11" ht="15" hidden="1">
      <c r="A20" s="31"/>
      <c r="B20" s="32"/>
      <c r="C20" s="33"/>
      <c r="D20" s="31"/>
      <c r="E20" s="34">
        <f>SUM(E8:E19)</f>
        <v>6579000</v>
      </c>
      <c r="F20" s="35">
        <f>SUM(F8:F19)</f>
        <v>0</v>
      </c>
      <c r="G20" s="35">
        <f>SUM(G8:G19)</f>
        <v>0</v>
      </c>
      <c r="H20" s="35">
        <f>SUM(H8:H19)</f>
        <v>0</v>
      </c>
      <c r="I20" s="35">
        <f>SUM(I8:I19)</f>
        <v>0</v>
      </c>
      <c r="J20" s="1"/>
      <c r="K20" s="1"/>
    </row>
    <row r="21" spans="1:11" ht="15">
      <c r="A21" s="2">
        <v>1</v>
      </c>
      <c r="B21" s="11" t="s">
        <v>273</v>
      </c>
      <c r="C21" s="6" t="s">
        <v>47</v>
      </c>
      <c r="D21" s="2"/>
      <c r="E21" s="50">
        <v>15000</v>
      </c>
      <c r="F21" s="2"/>
      <c r="G21" s="2"/>
      <c r="H21" s="2"/>
      <c r="I21" s="2"/>
      <c r="J21" s="1"/>
      <c r="K21" s="1"/>
    </row>
    <row r="22" spans="1:11" ht="15">
      <c r="A22" s="2"/>
      <c r="B22" s="14"/>
      <c r="C22" s="2" t="s">
        <v>255</v>
      </c>
      <c r="D22" s="2" t="s">
        <v>9</v>
      </c>
      <c r="E22" s="3">
        <f>SUM(F22:I22)</f>
        <v>6000</v>
      </c>
      <c r="F22" s="3"/>
      <c r="G22" s="3">
        <v>2500</v>
      </c>
      <c r="H22" s="3">
        <v>2000</v>
      </c>
      <c r="I22" s="3">
        <v>1500</v>
      </c>
      <c r="J22" s="1"/>
      <c r="K22" s="1"/>
    </row>
    <row r="23" spans="1:11" ht="15">
      <c r="A23" s="2"/>
      <c r="B23" s="14"/>
      <c r="C23" s="2" t="s">
        <v>25</v>
      </c>
      <c r="D23" s="2" t="s">
        <v>24</v>
      </c>
      <c r="E23" s="3">
        <f>SUM(F23:I23)</f>
        <v>0</v>
      </c>
      <c r="F23" s="3"/>
      <c r="G23" s="3"/>
      <c r="H23" s="3"/>
      <c r="I23" s="3"/>
      <c r="J23" s="1"/>
      <c r="K23" s="1"/>
    </row>
    <row r="24" spans="1:11" ht="15">
      <c r="A24" s="2"/>
      <c r="B24" s="14"/>
      <c r="C24" s="2" t="s">
        <v>22</v>
      </c>
      <c r="D24" s="2" t="s">
        <v>21</v>
      </c>
      <c r="E24" s="3">
        <f>SUM(F24:I24)</f>
        <v>9000</v>
      </c>
      <c r="F24" s="3"/>
      <c r="G24" s="3">
        <v>3000</v>
      </c>
      <c r="H24" s="3">
        <v>3000</v>
      </c>
      <c r="I24" s="3">
        <v>3000</v>
      </c>
      <c r="J24" s="1"/>
      <c r="K24" s="1"/>
    </row>
    <row r="25" spans="1:11" ht="15">
      <c r="A25" s="2"/>
      <c r="B25" s="14"/>
      <c r="C25" s="4" t="s">
        <v>13</v>
      </c>
      <c r="D25" s="2" t="s">
        <v>0</v>
      </c>
      <c r="E25" s="3">
        <f>SUM(F25:I25)</f>
        <v>0</v>
      </c>
      <c r="F25" s="3"/>
      <c r="G25" s="3"/>
      <c r="H25" s="3"/>
      <c r="I25" s="3"/>
      <c r="J25" s="1"/>
      <c r="K25" s="1"/>
    </row>
    <row r="26" spans="1:11" ht="15">
      <c r="A26" s="7"/>
      <c r="B26" s="16"/>
      <c r="C26" s="7" t="s">
        <v>41</v>
      </c>
      <c r="D26" s="7"/>
      <c r="E26" s="17">
        <f>SUM(E22:E25)</f>
        <v>15000</v>
      </c>
      <c r="F26" s="17">
        <f>SUM(F22:F25)</f>
        <v>0</v>
      </c>
      <c r="G26" s="17">
        <f>SUM(G22:G25)</f>
        <v>5500</v>
      </c>
      <c r="H26" s="17">
        <f>SUM(H22:H25)</f>
        <v>5000</v>
      </c>
      <c r="I26" s="17">
        <f>SUM(I22:I25)</f>
        <v>4500</v>
      </c>
      <c r="J26" s="1"/>
      <c r="K26" s="1"/>
    </row>
    <row r="27" spans="1:11" ht="15">
      <c r="A27" s="2">
        <v>2</v>
      </c>
      <c r="B27" s="11" t="s">
        <v>274</v>
      </c>
      <c r="C27" s="6" t="s">
        <v>48</v>
      </c>
      <c r="D27" s="2"/>
      <c r="E27" s="50">
        <v>5000</v>
      </c>
      <c r="F27" s="2"/>
      <c r="G27" s="2"/>
      <c r="H27" s="2"/>
      <c r="I27" s="2"/>
      <c r="J27" s="1"/>
      <c r="K27" s="1"/>
    </row>
    <row r="28" spans="1:11" ht="15">
      <c r="A28" s="2"/>
      <c r="B28" s="14"/>
      <c r="C28" s="2" t="s">
        <v>35</v>
      </c>
      <c r="D28" s="2" t="s">
        <v>34</v>
      </c>
      <c r="E28" s="3">
        <f>SUM(F28:I28)</f>
        <v>5000</v>
      </c>
      <c r="F28" s="3"/>
      <c r="G28" s="3">
        <v>2000</v>
      </c>
      <c r="H28" s="3">
        <v>1000</v>
      </c>
      <c r="I28" s="3">
        <v>2000</v>
      </c>
      <c r="J28" s="1"/>
      <c r="K28" s="1"/>
    </row>
    <row r="29" spans="1:11" ht="15">
      <c r="A29" s="2"/>
      <c r="B29" s="14"/>
      <c r="C29" s="4" t="s">
        <v>15</v>
      </c>
      <c r="D29" s="2" t="s">
        <v>3</v>
      </c>
      <c r="E29" s="3">
        <f>SUM(F29:I29)</f>
        <v>0</v>
      </c>
      <c r="F29" s="2"/>
      <c r="G29" s="3"/>
      <c r="H29" s="2"/>
      <c r="I29" s="2"/>
      <c r="J29" s="1"/>
      <c r="K29" s="1"/>
    </row>
    <row r="30" spans="1:11" ht="30">
      <c r="A30" s="2"/>
      <c r="B30" s="14"/>
      <c r="C30" s="4" t="s">
        <v>33</v>
      </c>
      <c r="D30" s="2" t="s">
        <v>32</v>
      </c>
      <c r="E30" s="3">
        <f>SUM(F30:I30)</f>
        <v>0</v>
      </c>
      <c r="F30" s="2"/>
      <c r="G30" s="3"/>
      <c r="H30" s="2"/>
      <c r="I30" s="2"/>
      <c r="J30" s="1"/>
      <c r="K30" s="1"/>
    </row>
    <row r="31" spans="1:11" ht="15">
      <c r="A31" s="7"/>
      <c r="B31" s="16"/>
      <c r="C31" s="7"/>
      <c r="D31" s="7"/>
      <c r="E31" s="17">
        <f>SUM(E28:E30)</f>
        <v>5000</v>
      </c>
      <c r="F31" s="17">
        <f>SUM(F28:F30)</f>
        <v>0</v>
      </c>
      <c r="G31" s="17">
        <f>SUM(G28:G30)</f>
        <v>2000</v>
      </c>
      <c r="H31" s="17">
        <f>SUM(H28:H30)</f>
        <v>1000</v>
      </c>
      <c r="I31" s="17">
        <f>SUM(I28:I30)</f>
        <v>2000</v>
      </c>
      <c r="J31" s="1"/>
      <c r="K31" s="1"/>
    </row>
    <row r="32" spans="1:11" ht="15">
      <c r="A32" s="2">
        <v>3</v>
      </c>
      <c r="B32" s="11" t="s">
        <v>275</v>
      </c>
      <c r="C32" s="6" t="s">
        <v>50</v>
      </c>
      <c r="D32" s="2"/>
      <c r="E32" s="50">
        <v>90000</v>
      </c>
      <c r="F32" s="2"/>
      <c r="G32" s="2"/>
      <c r="H32" s="2"/>
      <c r="I32" s="2"/>
      <c r="J32" s="1"/>
      <c r="K32" s="1"/>
    </row>
    <row r="33" spans="1:11" ht="15">
      <c r="A33" s="2"/>
      <c r="B33" s="14"/>
      <c r="C33" s="2" t="s">
        <v>51</v>
      </c>
      <c r="D33" s="2" t="s">
        <v>52</v>
      </c>
      <c r="E33" s="3">
        <f>SUM(F33:I33)</f>
        <v>9000</v>
      </c>
      <c r="F33" s="3"/>
      <c r="G33" s="3">
        <v>4500</v>
      </c>
      <c r="H33" s="3">
        <v>4500</v>
      </c>
      <c r="I33" s="3"/>
      <c r="J33" s="1"/>
      <c r="K33" s="1"/>
    </row>
    <row r="34" spans="1:11" ht="15">
      <c r="A34" s="2"/>
      <c r="B34" s="14"/>
      <c r="C34" s="2" t="s">
        <v>53</v>
      </c>
      <c r="D34" s="2" t="s">
        <v>54</v>
      </c>
      <c r="E34" s="3">
        <f>SUM(F34:I34)</f>
        <v>0</v>
      </c>
      <c r="F34" s="2"/>
      <c r="G34" s="2"/>
      <c r="H34" s="2"/>
      <c r="I34" s="2"/>
      <c r="J34" s="1"/>
      <c r="K34" s="1"/>
    </row>
    <row r="35" spans="1:11" ht="15">
      <c r="A35" s="2"/>
      <c r="B35" s="14"/>
      <c r="C35" s="2" t="s">
        <v>215</v>
      </c>
      <c r="D35" s="2" t="s">
        <v>216</v>
      </c>
      <c r="E35" s="3">
        <f>SUM(F35:I35)</f>
        <v>50000</v>
      </c>
      <c r="F35" s="3"/>
      <c r="G35" s="3">
        <v>25000</v>
      </c>
      <c r="H35" s="3">
        <v>5000</v>
      </c>
      <c r="I35" s="3">
        <v>20000</v>
      </c>
      <c r="J35" s="1"/>
      <c r="K35" s="1"/>
    </row>
    <row r="36" spans="1:11" ht="15">
      <c r="A36" s="2"/>
      <c r="B36" s="14"/>
      <c r="C36" s="2" t="s">
        <v>55</v>
      </c>
      <c r="D36" s="2" t="s">
        <v>56</v>
      </c>
      <c r="E36" s="3">
        <f>SUM(F36:I36)</f>
        <v>31000</v>
      </c>
      <c r="F36" s="3"/>
      <c r="G36" s="3">
        <v>14000</v>
      </c>
      <c r="H36" s="3">
        <v>8500</v>
      </c>
      <c r="I36" s="3">
        <v>8500</v>
      </c>
      <c r="J36" s="1"/>
      <c r="K36" s="1"/>
    </row>
    <row r="37" spans="1:11" ht="15">
      <c r="A37" s="7"/>
      <c r="B37" s="16"/>
      <c r="C37" s="7"/>
      <c r="D37" s="7"/>
      <c r="E37" s="17">
        <f>SUM(E33:E36)</f>
        <v>90000</v>
      </c>
      <c r="F37" s="17">
        <f>SUM(F33:F36)</f>
        <v>0</v>
      </c>
      <c r="G37" s="17">
        <f>SUM(G33:G36)</f>
        <v>43500</v>
      </c>
      <c r="H37" s="17">
        <f>SUM(H33:H36)</f>
        <v>18000</v>
      </c>
      <c r="I37" s="17">
        <f>SUM(I33:I36)</f>
        <v>28500</v>
      </c>
      <c r="J37" s="1"/>
      <c r="K37" s="1"/>
    </row>
    <row r="38" spans="1:11" ht="15">
      <c r="A38" s="2">
        <v>4</v>
      </c>
      <c r="B38" s="11" t="s">
        <v>276</v>
      </c>
      <c r="C38" s="6" t="s">
        <v>58</v>
      </c>
      <c r="D38" s="2"/>
      <c r="E38" s="50">
        <v>13000</v>
      </c>
      <c r="F38" s="2"/>
      <c r="G38" s="2"/>
      <c r="H38" s="2"/>
      <c r="I38" s="2"/>
      <c r="J38" s="1"/>
      <c r="K38" s="1"/>
    </row>
    <row r="39" spans="1:11" ht="15">
      <c r="A39" s="2"/>
      <c r="B39" s="14"/>
      <c r="C39" s="2" t="s">
        <v>59</v>
      </c>
      <c r="D39" s="2" t="s">
        <v>60</v>
      </c>
      <c r="E39" s="3">
        <f>SUM(F39:I39)</f>
        <v>7000</v>
      </c>
      <c r="F39" s="3"/>
      <c r="G39" s="3">
        <v>3000</v>
      </c>
      <c r="H39" s="3">
        <v>2000</v>
      </c>
      <c r="I39" s="3">
        <v>2000</v>
      </c>
      <c r="J39" s="1"/>
      <c r="K39" s="1"/>
    </row>
    <row r="40" spans="1:11" ht="15">
      <c r="A40" s="2"/>
      <c r="B40" s="14"/>
      <c r="C40" s="2" t="s">
        <v>61</v>
      </c>
      <c r="D40" s="2" t="s">
        <v>62</v>
      </c>
      <c r="E40" s="3">
        <f>SUM(F40:I40)</f>
        <v>6000</v>
      </c>
      <c r="F40" s="3"/>
      <c r="G40" s="3">
        <v>2000</v>
      </c>
      <c r="H40" s="3">
        <v>2000</v>
      </c>
      <c r="I40" s="3">
        <v>2000</v>
      </c>
      <c r="J40" s="1"/>
      <c r="K40" s="1"/>
    </row>
    <row r="41" spans="1:11" ht="15">
      <c r="A41" s="7"/>
      <c r="B41" s="16"/>
      <c r="C41" s="7"/>
      <c r="D41" s="7"/>
      <c r="E41" s="17">
        <f>SUM(E39:E40)</f>
        <v>13000</v>
      </c>
      <c r="F41" s="17">
        <f>SUM(F39:F40)</f>
        <v>0</v>
      </c>
      <c r="G41" s="17">
        <f>SUM(G39:G40)</f>
        <v>5000</v>
      </c>
      <c r="H41" s="17">
        <f>SUM(H39:H40)</f>
        <v>4000</v>
      </c>
      <c r="I41" s="17">
        <f>SUM(I39:I40)</f>
        <v>4000</v>
      </c>
      <c r="J41" s="1"/>
      <c r="K41" s="1"/>
    </row>
    <row r="42" spans="1:11" ht="15">
      <c r="A42" s="2">
        <v>5</v>
      </c>
      <c r="B42" s="11" t="s">
        <v>277</v>
      </c>
      <c r="C42" s="6" t="s">
        <v>64</v>
      </c>
      <c r="D42" s="2"/>
      <c r="E42" s="50">
        <v>44000</v>
      </c>
      <c r="F42" s="2"/>
      <c r="G42" s="2"/>
      <c r="H42" s="2"/>
      <c r="I42" s="2"/>
      <c r="J42" s="1"/>
      <c r="K42" s="1"/>
    </row>
    <row r="43" spans="1:11" ht="15">
      <c r="A43" s="2"/>
      <c r="B43" s="14"/>
      <c r="C43" s="2" t="s">
        <v>65</v>
      </c>
      <c r="D43" s="2" t="s">
        <v>66</v>
      </c>
      <c r="E43" s="3">
        <f>SUM(F43:I43)</f>
        <v>44000</v>
      </c>
      <c r="F43" s="3"/>
      <c r="G43" s="3">
        <v>14000</v>
      </c>
      <c r="H43" s="3">
        <v>15000</v>
      </c>
      <c r="I43" s="3">
        <v>15000</v>
      </c>
      <c r="J43" s="1"/>
      <c r="K43" s="1"/>
    </row>
    <row r="44" spans="1:11" ht="15">
      <c r="A44" s="2"/>
      <c r="B44" s="14"/>
      <c r="C44" s="2" t="s">
        <v>67</v>
      </c>
      <c r="D44" s="2" t="s">
        <v>68</v>
      </c>
      <c r="E44" s="2"/>
      <c r="F44" s="3"/>
      <c r="G44" s="3"/>
      <c r="H44" s="3"/>
      <c r="I44" s="3"/>
      <c r="J44" s="1"/>
      <c r="K44" s="1"/>
    </row>
    <row r="45" spans="1:11" ht="15">
      <c r="A45" s="7"/>
      <c r="B45" s="16"/>
      <c r="C45" s="7"/>
      <c r="D45" s="7"/>
      <c r="E45" s="17">
        <f>SUM(E43:E44)</f>
        <v>44000</v>
      </c>
      <c r="F45" s="17">
        <f>SUM(F43:F44)</f>
        <v>0</v>
      </c>
      <c r="G45" s="17">
        <f>SUM(G43:G44)</f>
        <v>14000</v>
      </c>
      <c r="H45" s="17">
        <f>SUM(H43:H44)</f>
        <v>15000</v>
      </c>
      <c r="I45" s="17">
        <f>SUM(I43:I44)</f>
        <v>15000</v>
      </c>
      <c r="J45" s="1"/>
      <c r="K45" s="1"/>
    </row>
    <row r="46" spans="1:11" ht="15">
      <c r="A46" s="2">
        <v>6</v>
      </c>
      <c r="B46" s="11" t="s">
        <v>278</v>
      </c>
      <c r="C46" s="6" t="s">
        <v>76</v>
      </c>
      <c r="D46" s="2"/>
      <c r="E46" s="50">
        <v>0</v>
      </c>
      <c r="F46" s="2"/>
      <c r="G46" s="3"/>
      <c r="H46" s="2"/>
      <c r="I46" s="2"/>
      <c r="J46" s="1"/>
      <c r="K46" s="1"/>
    </row>
    <row r="47" spans="1:11" ht="15">
      <c r="A47" s="2"/>
      <c r="B47" s="14"/>
      <c r="C47" s="2" t="s">
        <v>70</v>
      </c>
      <c r="D47" s="2" t="s">
        <v>71</v>
      </c>
      <c r="E47" s="3">
        <f>SUM(F47:I47)</f>
        <v>0</v>
      </c>
      <c r="F47" s="3"/>
      <c r="G47" s="3"/>
      <c r="H47" s="3"/>
      <c r="I47" s="3"/>
      <c r="J47" s="1"/>
      <c r="K47" s="1"/>
    </row>
    <row r="48" spans="1:11" ht="15">
      <c r="A48" s="2"/>
      <c r="B48" s="14"/>
      <c r="C48" s="2" t="s">
        <v>72</v>
      </c>
      <c r="D48" s="2" t="s">
        <v>73</v>
      </c>
      <c r="E48" s="3">
        <f>SUM(F48:I48)</f>
        <v>0</v>
      </c>
      <c r="F48" s="3"/>
      <c r="G48" s="3"/>
      <c r="H48" s="3"/>
      <c r="I48" s="3"/>
      <c r="J48" s="1"/>
      <c r="K48" s="1"/>
    </row>
    <row r="49" spans="1:11" ht="15">
      <c r="A49" s="2"/>
      <c r="B49" s="14"/>
      <c r="C49" s="2" t="s">
        <v>74</v>
      </c>
      <c r="D49" s="2" t="s">
        <v>75</v>
      </c>
      <c r="E49" s="3">
        <f>SUM(F49:I49)</f>
        <v>0</v>
      </c>
      <c r="F49" s="3"/>
      <c r="G49" s="3"/>
      <c r="H49" s="3"/>
      <c r="I49" s="3"/>
      <c r="J49" s="1"/>
      <c r="K49" s="1"/>
    </row>
    <row r="50" spans="1:11" ht="15">
      <c r="A50" s="7"/>
      <c r="B50" s="16"/>
      <c r="C50" s="7"/>
      <c r="D50" s="7"/>
      <c r="E50" s="17">
        <f>SUM(E47:E49)</f>
        <v>0</v>
      </c>
      <c r="F50" s="7">
        <v>0</v>
      </c>
      <c r="G50" s="17">
        <f>SUM(G47:G49)</f>
        <v>0</v>
      </c>
      <c r="H50" s="17">
        <f>SUM(H47:H49)</f>
        <v>0</v>
      </c>
      <c r="I50" s="17">
        <f>SUM(I47:I49)</f>
        <v>0</v>
      </c>
      <c r="J50" s="1"/>
      <c r="K50" s="1"/>
    </row>
    <row r="51" spans="1:11" ht="15">
      <c r="A51" s="2">
        <v>7</v>
      </c>
      <c r="B51" s="11" t="s">
        <v>279</v>
      </c>
      <c r="C51" s="6" t="s">
        <v>77</v>
      </c>
      <c r="D51" s="2"/>
      <c r="E51" s="50">
        <v>56000</v>
      </c>
      <c r="F51" s="2"/>
      <c r="G51" s="2"/>
      <c r="H51" s="2"/>
      <c r="I51" s="2"/>
      <c r="J51" s="1"/>
      <c r="K51" s="1"/>
    </row>
    <row r="52" spans="1:11" ht="15">
      <c r="A52" s="2"/>
      <c r="B52" s="14"/>
      <c r="C52" s="2" t="s">
        <v>78</v>
      </c>
      <c r="D52" s="2" t="s">
        <v>79</v>
      </c>
      <c r="E52" s="3">
        <f>SUM(F52:I52)</f>
        <v>0</v>
      </c>
      <c r="F52" s="3"/>
      <c r="G52" s="3"/>
      <c r="H52" s="3"/>
      <c r="I52" s="3"/>
      <c r="J52" s="1"/>
      <c r="K52" s="1"/>
    </row>
    <row r="53" spans="1:11" ht="15">
      <c r="A53" s="2"/>
      <c r="B53" s="14"/>
      <c r="C53" s="2" t="s">
        <v>39</v>
      </c>
      <c r="D53" s="2" t="s">
        <v>38</v>
      </c>
      <c r="E53" s="3">
        <f>SUM(F53:I53)</f>
        <v>3000</v>
      </c>
      <c r="F53" s="3"/>
      <c r="G53" s="3">
        <v>1000</v>
      </c>
      <c r="H53" s="3">
        <v>1000</v>
      </c>
      <c r="I53" s="3">
        <v>1000</v>
      </c>
      <c r="J53" s="1"/>
      <c r="K53" s="1"/>
    </row>
    <row r="54" spans="1:11" ht="15">
      <c r="A54" s="2"/>
      <c r="B54" s="14"/>
      <c r="C54" s="2" t="s">
        <v>80</v>
      </c>
      <c r="D54" s="2" t="s">
        <v>81</v>
      </c>
      <c r="E54" s="3">
        <f>SUM(F54:I54)</f>
        <v>19000</v>
      </c>
      <c r="F54" s="3"/>
      <c r="G54" s="3">
        <v>7000</v>
      </c>
      <c r="H54" s="3">
        <v>7000</v>
      </c>
      <c r="I54" s="3">
        <v>5000</v>
      </c>
      <c r="J54" s="1"/>
      <c r="K54" s="1"/>
    </row>
    <row r="55" spans="1:11" ht="15">
      <c r="A55" s="2"/>
      <c r="B55" s="14"/>
      <c r="C55" s="2" t="s">
        <v>82</v>
      </c>
      <c r="D55" s="2" t="s">
        <v>83</v>
      </c>
      <c r="E55" s="3">
        <f>SUM(F55:I55)</f>
        <v>23000</v>
      </c>
      <c r="F55" s="3"/>
      <c r="G55" s="3">
        <v>8000</v>
      </c>
      <c r="H55" s="3">
        <v>8000</v>
      </c>
      <c r="I55" s="3">
        <v>7000</v>
      </c>
      <c r="J55" s="1"/>
      <c r="K55" s="1"/>
    </row>
    <row r="56" spans="1:11" ht="15">
      <c r="A56" s="2"/>
      <c r="B56" s="14"/>
      <c r="C56" s="2" t="s">
        <v>84</v>
      </c>
      <c r="D56" s="2" t="s">
        <v>85</v>
      </c>
      <c r="E56" s="3">
        <f>SUM(F56:I56)</f>
        <v>11000</v>
      </c>
      <c r="F56" s="3"/>
      <c r="G56" s="3">
        <v>4000</v>
      </c>
      <c r="H56" s="3">
        <v>4000</v>
      </c>
      <c r="I56" s="3">
        <v>3000</v>
      </c>
      <c r="J56" s="1"/>
      <c r="K56" s="1"/>
    </row>
    <row r="57" spans="1:11" ht="15">
      <c r="A57" s="7"/>
      <c r="B57" s="16"/>
      <c r="C57" s="7"/>
      <c r="D57" s="7"/>
      <c r="E57" s="17">
        <f>SUM(E52:E56)</f>
        <v>56000</v>
      </c>
      <c r="F57" s="17">
        <f>SUM(F52:F56)</f>
        <v>0</v>
      </c>
      <c r="G57" s="17">
        <f>SUM(G52:G56)</f>
        <v>20000</v>
      </c>
      <c r="H57" s="17">
        <f>SUM(H52:H56)</f>
        <v>20000</v>
      </c>
      <c r="I57" s="17">
        <f>SUM(I52:I56)</f>
        <v>16000</v>
      </c>
      <c r="J57" s="1"/>
      <c r="K57" s="1"/>
    </row>
    <row r="58" spans="1:11" ht="15">
      <c r="A58" s="5"/>
      <c r="B58" s="25" t="s">
        <v>280</v>
      </c>
      <c r="C58" s="5"/>
      <c r="D58" s="5"/>
      <c r="E58" s="52">
        <v>10000</v>
      </c>
      <c r="F58" s="5"/>
      <c r="G58" s="5"/>
      <c r="H58" s="5"/>
      <c r="I58" s="5"/>
      <c r="J58" s="1"/>
      <c r="K58" s="1"/>
    </row>
    <row r="59" spans="1:11" ht="15">
      <c r="A59" s="2">
        <v>8</v>
      </c>
      <c r="B59" s="11" t="s">
        <v>281</v>
      </c>
      <c r="C59" s="6" t="s">
        <v>87</v>
      </c>
      <c r="D59" s="2"/>
      <c r="E59" s="2"/>
      <c r="F59" s="2"/>
      <c r="G59" s="2"/>
      <c r="H59" s="2"/>
      <c r="I59" s="2"/>
      <c r="J59" s="1"/>
      <c r="K59" s="1"/>
    </row>
    <row r="60" spans="1:11" ht="15">
      <c r="A60" s="2"/>
      <c r="B60" s="14"/>
      <c r="C60" s="2" t="s">
        <v>88</v>
      </c>
      <c r="D60" s="2" t="s">
        <v>89</v>
      </c>
      <c r="E60" s="3">
        <f>SUM(F60:I60)</f>
        <v>10000</v>
      </c>
      <c r="F60" s="3"/>
      <c r="G60" s="3">
        <v>2000</v>
      </c>
      <c r="H60" s="3">
        <v>4000</v>
      </c>
      <c r="I60" s="3">
        <v>4000</v>
      </c>
      <c r="J60" s="1"/>
      <c r="K60" s="1"/>
    </row>
    <row r="61" spans="1:11" ht="15">
      <c r="A61" s="2"/>
      <c r="B61" s="14"/>
      <c r="C61" s="2" t="s">
        <v>90</v>
      </c>
      <c r="D61" s="2" t="s">
        <v>91</v>
      </c>
      <c r="E61" s="3">
        <f>SUM(F61:I61)</f>
        <v>0</v>
      </c>
      <c r="F61" s="3"/>
      <c r="G61" s="3"/>
      <c r="H61" s="3"/>
      <c r="I61" s="3"/>
      <c r="J61" s="1"/>
      <c r="K61" s="1"/>
    </row>
    <row r="62" spans="1:11" ht="15">
      <c r="A62" s="2"/>
      <c r="B62" s="14"/>
      <c r="C62" s="2" t="s">
        <v>92</v>
      </c>
      <c r="D62" s="2" t="s">
        <v>93</v>
      </c>
      <c r="E62" s="3">
        <f>SUM(F62:I62)</f>
        <v>0</v>
      </c>
      <c r="F62" s="3"/>
      <c r="G62" s="3"/>
      <c r="H62" s="3"/>
      <c r="I62" s="3"/>
      <c r="J62" s="1"/>
      <c r="K62" s="1"/>
    </row>
    <row r="63" spans="1:11" ht="15">
      <c r="A63" s="2"/>
      <c r="B63" s="14"/>
      <c r="C63" s="2" t="s">
        <v>94</v>
      </c>
      <c r="D63" s="2" t="s">
        <v>95</v>
      </c>
      <c r="E63" s="3">
        <f>SUM(F63:I63)</f>
        <v>0</v>
      </c>
      <c r="F63" s="3"/>
      <c r="G63" s="3"/>
      <c r="H63" s="3"/>
      <c r="I63" s="3"/>
      <c r="J63" s="1"/>
      <c r="K63" s="1"/>
    </row>
    <row r="64" spans="1:11" ht="15">
      <c r="A64" s="2"/>
      <c r="B64" s="14"/>
      <c r="C64" s="2" t="s">
        <v>96</v>
      </c>
      <c r="D64" s="2" t="s">
        <v>97</v>
      </c>
      <c r="E64" s="3">
        <f>SUM(F64:I64)</f>
        <v>0</v>
      </c>
      <c r="F64" s="3"/>
      <c r="G64" s="3"/>
      <c r="H64" s="3"/>
      <c r="I64" s="3"/>
      <c r="J64" s="1"/>
      <c r="K64" s="1"/>
    </row>
    <row r="65" spans="1:11" ht="15">
      <c r="A65" s="7"/>
      <c r="B65" s="16"/>
      <c r="C65" s="7"/>
      <c r="D65" s="7"/>
      <c r="E65" s="17">
        <f>SUM(E60:E64)</f>
        <v>10000</v>
      </c>
      <c r="F65" s="17">
        <f>SUM(F60:F64)</f>
        <v>0</v>
      </c>
      <c r="G65" s="17">
        <f>SUM(G60:G64)</f>
        <v>2000</v>
      </c>
      <c r="H65" s="17">
        <f>SUM(H60:H64)</f>
        <v>4000</v>
      </c>
      <c r="I65" s="17">
        <f>SUM(I60:I64)</f>
        <v>4000</v>
      </c>
      <c r="J65" s="1"/>
      <c r="K65" s="1"/>
    </row>
    <row r="66" spans="1:9" ht="30">
      <c r="A66" s="2">
        <v>9</v>
      </c>
      <c r="B66" s="11" t="s">
        <v>282</v>
      </c>
      <c r="C66" s="10" t="s">
        <v>102</v>
      </c>
      <c r="D66" s="2"/>
      <c r="E66" s="6"/>
      <c r="F66" s="3"/>
      <c r="G66" s="3"/>
      <c r="H66" s="3"/>
      <c r="I66" s="3"/>
    </row>
    <row r="67" spans="1:9" ht="15">
      <c r="A67" s="2"/>
      <c r="B67" s="14"/>
      <c r="C67" s="2" t="s">
        <v>103</v>
      </c>
      <c r="D67" s="2" t="s">
        <v>8</v>
      </c>
      <c r="E67" s="3">
        <f>SUM(F67:I67)</f>
        <v>0</v>
      </c>
      <c r="F67" s="3"/>
      <c r="G67" s="3"/>
      <c r="H67" s="3"/>
      <c r="I67" s="3"/>
    </row>
    <row r="68" spans="1:9" ht="15">
      <c r="A68" s="2"/>
      <c r="B68" s="14"/>
      <c r="C68" s="2" t="s">
        <v>18</v>
      </c>
      <c r="D68" s="2" t="s">
        <v>17</v>
      </c>
      <c r="E68" s="3">
        <f>SUM(F68:I68)</f>
        <v>0</v>
      </c>
      <c r="F68" s="3"/>
      <c r="G68" s="3"/>
      <c r="H68" s="3"/>
      <c r="I68" s="3"/>
    </row>
    <row r="69" spans="1:9" ht="15">
      <c r="A69" s="7"/>
      <c r="B69" s="16"/>
      <c r="C69" s="7"/>
      <c r="D69" s="7"/>
      <c r="E69" s="17">
        <f>SUM(E67:E68)</f>
        <v>0</v>
      </c>
      <c r="F69" s="17">
        <f>SUM(F67:F68)</f>
        <v>0</v>
      </c>
      <c r="G69" s="17">
        <f>SUM(G67:G68)</f>
        <v>0</v>
      </c>
      <c r="H69" s="17">
        <f>SUM(H67:H68)</f>
        <v>0</v>
      </c>
      <c r="I69" s="17">
        <f>SUM(I67:I68)</f>
        <v>0</v>
      </c>
    </row>
    <row r="70" spans="1:9" ht="15">
      <c r="A70" s="2">
        <v>10</v>
      </c>
      <c r="B70" s="11" t="s">
        <v>283</v>
      </c>
      <c r="C70" s="6" t="s">
        <v>105</v>
      </c>
      <c r="D70" s="2"/>
      <c r="E70" s="6"/>
      <c r="F70" s="3"/>
      <c r="G70" s="3"/>
      <c r="H70" s="3"/>
      <c r="I70" s="3"/>
    </row>
    <row r="71" spans="1:9" ht="15">
      <c r="A71" s="2"/>
      <c r="B71" s="14"/>
      <c r="C71" s="2" t="s">
        <v>362</v>
      </c>
      <c r="D71" s="2" t="s">
        <v>363</v>
      </c>
      <c r="E71" s="3">
        <f>SUM(F71:I71)</f>
        <v>0</v>
      </c>
      <c r="F71" s="3"/>
      <c r="G71" s="3"/>
      <c r="H71" s="3"/>
      <c r="I71" s="3"/>
    </row>
    <row r="72" spans="1:9" ht="30">
      <c r="A72" s="2"/>
      <c r="B72" s="14"/>
      <c r="C72" s="4" t="s">
        <v>108</v>
      </c>
      <c r="D72" s="2" t="s">
        <v>109</v>
      </c>
      <c r="E72" s="3">
        <f>SUM(F72:I72)</f>
        <v>0</v>
      </c>
      <c r="F72" s="3"/>
      <c r="G72" s="3"/>
      <c r="H72" s="3"/>
      <c r="I72" s="3"/>
    </row>
    <row r="73" spans="1:9" ht="15">
      <c r="A73" s="7"/>
      <c r="B73" s="16"/>
      <c r="C73" s="7"/>
      <c r="D73" s="7"/>
      <c r="E73" s="17">
        <f>SUM(E71:E72)</f>
        <v>0</v>
      </c>
      <c r="F73" s="17">
        <v>0</v>
      </c>
      <c r="G73" s="17">
        <f>SUM(G71:G72)</f>
        <v>0</v>
      </c>
      <c r="H73" s="17">
        <f>SUM(H71:H72)</f>
        <v>0</v>
      </c>
      <c r="I73" s="17">
        <f>SUM(I71:I72)</f>
        <v>0</v>
      </c>
    </row>
    <row r="74" spans="1:9" ht="15">
      <c r="A74" s="2">
        <v>11</v>
      </c>
      <c r="B74" s="11" t="s">
        <v>284</v>
      </c>
      <c r="C74" s="6" t="s">
        <v>111</v>
      </c>
      <c r="D74" s="2"/>
      <c r="E74" s="50">
        <v>134000</v>
      </c>
      <c r="F74" s="3"/>
      <c r="G74" s="3"/>
      <c r="H74" s="3"/>
      <c r="I74" s="3"/>
    </row>
    <row r="75" spans="1:9" ht="15">
      <c r="A75" s="2"/>
      <c r="B75" s="14"/>
      <c r="C75" s="2" t="s">
        <v>106</v>
      </c>
      <c r="D75" s="5" t="s">
        <v>107</v>
      </c>
      <c r="E75" s="12">
        <f>SUM(F75:I75)</f>
        <v>0</v>
      </c>
      <c r="F75" s="3"/>
      <c r="G75" s="3"/>
      <c r="H75" s="3"/>
      <c r="I75" s="3"/>
    </row>
    <row r="76" spans="1:9" ht="30">
      <c r="A76" s="2"/>
      <c r="B76" s="14"/>
      <c r="C76" s="4" t="s">
        <v>108</v>
      </c>
      <c r="D76" s="5" t="s">
        <v>109</v>
      </c>
      <c r="E76" s="12">
        <f aca="true" t="shared" si="0" ref="E76:E92">SUM(F76:I76)</f>
        <v>2300</v>
      </c>
      <c r="F76" s="3"/>
      <c r="G76" s="3">
        <v>300</v>
      </c>
      <c r="H76" s="3">
        <v>1000</v>
      </c>
      <c r="I76" s="3">
        <v>1000</v>
      </c>
    </row>
    <row r="77" spans="1:9" ht="15">
      <c r="A77" s="2"/>
      <c r="B77" s="14"/>
      <c r="C77" s="2" t="s">
        <v>112</v>
      </c>
      <c r="D77" s="5" t="s">
        <v>113</v>
      </c>
      <c r="E77" s="12">
        <f t="shared" si="0"/>
        <v>0</v>
      </c>
      <c r="F77" s="3"/>
      <c r="G77" s="3"/>
      <c r="H77" s="3"/>
      <c r="I77" s="3"/>
    </row>
    <row r="78" spans="1:9" ht="15">
      <c r="A78" s="2"/>
      <c r="B78" s="14"/>
      <c r="C78" s="2" t="s">
        <v>114</v>
      </c>
      <c r="D78" s="5" t="s">
        <v>115</v>
      </c>
      <c r="E78" s="12">
        <f t="shared" si="0"/>
        <v>0</v>
      </c>
      <c r="F78" s="3"/>
      <c r="G78" s="3"/>
      <c r="H78" s="3"/>
      <c r="I78" s="3"/>
    </row>
    <row r="79" spans="1:9" ht="15">
      <c r="A79" s="2"/>
      <c r="B79" s="14"/>
      <c r="C79" s="4" t="s">
        <v>222</v>
      </c>
      <c r="D79" s="5" t="s">
        <v>86</v>
      </c>
      <c r="E79" s="12">
        <f t="shared" si="0"/>
        <v>21000</v>
      </c>
      <c r="F79" s="3"/>
      <c r="G79" s="3">
        <v>7000</v>
      </c>
      <c r="H79" s="3">
        <v>7000</v>
      </c>
      <c r="I79" s="3">
        <v>7000</v>
      </c>
    </row>
    <row r="80" spans="1:9" ht="15">
      <c r="A80" s="2"/>
      <c r="B80" s="14"/>
      <c r="C80" s="2" t="s">
        <v>116</v>
      </c>
      <c r="D80" s="5" t="s">
        <v>117</v>
      </c>
      <c r="E80" s="12">
        <f t="shared" si="0"/>
        <v>4500</v>
      </c>
      <c r="F80" s="3"/>
      <c r="G80" s="3">
        <v>1500</v>
      </c>
      <c r="H80" s="3">
        <v>1500</v>
      </c>
      <c r="I80" s="3">
        <v>1500</v>
      </c>
    </row>
    <row r="81" spans="1:9" ht="15">
      <c r="A81" s="2"/>
      <c r="B81" s="14"/>
      <c r="C81" s="2" t="s">
        <v>118</v>
      </c>
      <c r="D81" s="5" t="s">
        <v>119</v>
      </c>
      <c r="E81" s="12">
        <f t="shared" si="0"/>
        <v>15000</v>
      </c>
      <c r="F81" s="3"/>
      <c r="G81" s="3">
        <v>5000</v>
      </c>
      <c r="H81" s="3">
        <v>5000</v>
      </c>
      <c r="I81" s="3">
        <v>5000</v>
      </c>
    </row>
    <row r="82" spans="1:9" ht="15">
      <c r="A82" s="2"/>
      <c r="B82" s="14"/>
      <c r="C82" s="2" t="s">
        <v>120</v>
      </c>
      <c r="D82" s="5" t="s">
        <v>121</v>
      </c>
      <c r="E82" s="12">
        <f t="shared" si="0"/>
        <v>15000</v>
      </c>
      <c r="F82" s="3"/>
      <c r="G82" s="3">
        <v>5000</v>
      </c>
      <c r="H82" s="3">
        <v>5000</v>
      </c>
      <c r="I82" s="3">
        <v>5000</v>
      </c>
    </row>
    <row r="83" spans="1:9" ht="15">
      <c r="A83" s="2"/>
      <c r="B83" s="14"/>
      <c r="C83" s="2" t="s">
        <v>122</v>
      </c>
      <c r="D83" s="5" t="s">
        <v>123</v>
      </c>
      <c r="E83" s="12">
        <f t="shared" si="0"/>
        <v>0</v>
      </c>
      <c r="F83" s="3"/>
      <c r="G83" s="3"/>
      <c r="H83" s="3"/>
      <c r="I83" s="3"/>
    </row>
    <row r="84" spans="1:9" ht="15">
      <c r="A84" s="2"/>
      <c r="B84" s="14"/>
      <c r="C84" s="2" t="s">
        <v>124</v>
      </c>
      <c r="D84" s="5" t="s">
        <v>125</v>
      </c>
      <c r="E84" s="12">
        <f t="shared" si="0"/>
        <v>0</v>
      </c>
      <c r="F84" s="3"/>
      <c r="G84" s="3"/>
      <c r="H84" s="3"/>
      <c r="I84" s="3"/>
    </row>
    <row r="85" spans="1:9" ht="15">
      <c r="A85" s="2"/>
      <c r="B85" s="14"/>
      <c r="C85" s="2" t="s">
        <v>126</v>
      </c>
      <c r="D85" s="5" t="s">
        <v>127</v>
      </c>
      <c r="E85" s="12">
        <f t="shared" si="0"/>
        <v>3000</v>
      </c>
      <c r="F85" s="3"/>
      <c r="G85" s="3">
        <v>1000</v>
      </c>
      <c r="H85" s="3">
        <v>1000</v>
      </c>
      <c r="I85" s="3">
        <v>1000</v>
      </c>
    </row>
    <row r="86" spans="1:9" ht="15">
      <c r="A86" s="2"/>
      <c r="B86" s="14"/>
      <c r="C86" s="2" t="s">
        <v>128</v>
      </c>
      <c r="D86" s="5" t="s">
        <v>129</v>
      </c>
      <c r="E86" s="12">
        <f t="shared" si="0"/>
        <v>1500</v>
      </c>
      <c r="F86" s="3"/>
      <c r="G86" s="3">
        <v>500</v>
      </c>
      <c r="H86" s="3">
        <v>500</v>
      </c>
      <c r="I86" s="3">
        <v>500</v>
      </c>
    </row>
    <row r="87" spans="1:9" ht="15">
      <c r="A87" s="2"/>
      <c r="B87" s="14"/>
      <c r="C87" s="2" t="s">
        <v>130</v>
      </c>
      <c r="D87" s="5" t="s">
        <v>131</v>
      </c>
      <c r="E87" s="12">
        <f t="shared" si="0"/>
        <v>18000</v>
      </c>
      <c r="F87" s="3"/>
      <c r="G87" s="3">
        <v>6000</v>
      </c>
      <c r="H87" s="3">
        <v>6000</v>
      </c>
      <c r="I87" s="3">
        <v>6000</v>
      </c>
    </row>
    <row r="88" spans="1:9" ht="15">
      <c r="A88" s="2"/>
      <c r="B88" s="14"/>
      <c r="C88" s="5" t="s">
        <v>132</v>
      </c>
      <c r="D88" s="5" t="s">
        <v>133</v>
      </c>
      <c r="E88" s="12">
        <f t="shared" si="0"/>
        <v>30000</v>
      </c>
      <c r="F88" s="3"/>
      <c r="G88" s="3">
        <v>10000</v>
      </c>
      <c r="H88" s="3">
        <v>10000</v>
      </c>
      <c r="I88" s="3">
        <v>10000</v>
      </c>
    </row>
    <row r="89" spans="1:9" ht="15">
      <c r="A89" s="2"/>
      <c r="B89" s="14"/>
      <c r="C89" s="5" t="s">
        <v>217</v>
      </c>
      <c r="D89" s="5" t="s">
        <v>218</v>
      </c>
      <c r="E89" s="12">
        <f t="shared" si="0"/>
        <v>2100</v>
      </c>
      <c r="F89" s="3"/>
      <c r="G89" s="3">
        <v>700</v>
      </c>
      <c r="H89" s="3">
        <v>700</v>
      </c>
      <c r="I89" s="3">
        <v>700</v>
      </c>
    </row>
    <row r="90" spans="1:9" ht="15">
      <c r="A90" s="2"/>
      <c r="B90" s="14"/>
      <c r="C90" s="2" t="s">
        <v>61</v>
      </c>
      <c r="D90" s="5" t="s">
        <v>62</v>
      </c>
      <c r="E90" s="12">
        <f t="shared" si="0"/>
        <v>3500</v>
      </c>
      <c r="F90" s="3"/>
      <c r="G90" s="3">
        <v>1000</v>
      </c>
      <c r="H90" s="3">
        <v>1000</v>
      </c>
      <c r="I90" s="3">
        <v>1500</v>
      </c>
    </row>
    <row r="91" spans="1:9" ht="15">
      <c r="A91" s="2"/>
      <c r="B91" s="14"/>
      <c r="C91" s="2" t="s">
        <v>84</v>
      </c>
      <c r="D91" s="5" t="s">
        <v>85</v>
      </c>
      <c r="E91" s="12">
        <f t="shared" si="0"/>
        <v>12000</v>
      </c>
      <c r="F91" s="3"/>
      <c r="G91" s="3">
        <v>4000</v>
      </c>
      <c r="H91" s="3">
        <v>4000</v>
      </c>
      <c r="I91" s="3">
        <v>4000</v>
      </c>
    </row>
    <row r="92" spans="1:9" ht="15">
      <c r="A92" s="2"/>
      <c r="B92" s="14"/>
      <c r="C92" s="2" t="s">
        <v>136</v>
      </c>
      <c r="D92" s="5" t="s">
        <v>137</v>
      </c>
      <c r="E92" s="12">
        <f t="shared" si="0"/>
        <v>6100</v>
      </c>
      <c r="F92" s="3"/>
      <c r="G92" s="3">
        <v>2000</v>
      </c>
      <c r="H92" s="3">
        <v>2000</v>
      </c>
      <c r="I92" s="3">
        <v>2100</v>
      </c>
    </row>
    <row r="93" spans="1:9" ht="15">
      <c r="A93" s="7"/>
      <c r="B93" s="16"/>
      <c r="C93" s="7"/>
      <c r="D93" s="7"/>
      <c r="E93" s="17">
        <f>SUM(E75:E92)</f>
        <v>134000</v>
      </c>
      <c r="F93" s="17">
        <f>SUM(F75:F92)</f>
        <v>0</v>
      </c>
      <c r="G93" s="17">
        <f>SUM(G75:G92)</f>
        <v>44000</v>
      </c>
      <c r="H93" s="17">
        <f>SUM(H75:H92)</f>
        <v>44700</v>
      </c>
      <c r="I93" s="17">
        <f>SUM(I75:I92)</f>
        <v>45300</v>
      </c>
    </row>
    <row r="94" spans="1:9" ht="15">
      <c r="A94" s="2">
        <v>12</v>
      </c>
      <c r="B94" s="11" t="s">
        <v>285</v>
      </c>
      <c r="C94" s="6" t="s">
        <v>135</v>
      </c>
      <c r="D94" s="2"/>
      <c r="E94" s="6"/>
      <c r="F94" s="3"/>
      <c r="G94" s="3"/>
      <c r="H94" s="3"/>
      <c r="I94" s="3"/>
    </row>
    <row r="95" spans="1:9" ht="15">
      <c r="A95" s="2"/>
      <c r="B95" s="14"/>
      <c r="C95" s="2" t="s">
        <v>37</v>
      </c>
      <c r="D95" s="2" t="s">
        <v>36</v>
      </c>
      <c r="E95" s="3">
        <f>SUM(F95:I95)</f>
        <v>0</v>
      </c>
      <c r="F95" s="3"/>
      <c r="G95" s="3"/>
      <c r="H95" s="3"/>
      <c r="I95" s="3"/>
    </row>
    <row r="96" spans="1:9" ht="15">
      <c r="A96" s="2"/>
      <c r="B96" s="14"/>
      <c r="E96" s="3">
        <f>SUM(F96:I96)</f>
        <v>0</v>
      </c>
      <c r="F96" s="3"/>
      <c r="G96" s="3"/>
      <c r="H96" s="3"/>
      <c r="I96" s="3"/>
    </row>
    <row r="97" spans="1:9" ht="15">
      <c r="A97" s="7"/>
      <c r="B97" s="16"/>
      <c r="C97" s="7"/>
      <c r="D97" s="7"/>
      <c r="E97" s="17">
        <f>SUM(E95:E96)</f>
        <v>0</v>
      </c>
      <c r="F97" s="17">
        <v>0</v>
      </c>
      <c r="G97" s="17">
        <f>SUM(G95:G96)</f>
        <v>0</v>
      </c>
      <c r="H97" s="17">
        <f>SUM(H95:H96)</f>
        <v>0</v>
      </c>
      <c r="I97" s="17">
        <f>SUM(I95:I96)</f>
        <v>0</v>
      </c>
    </row>
    <row r="98" spans="1:9" ht="15">
      <c r="A98" s="2">
        <v>13</v>
      </c>
      <c r="B98" s="11" t="s">
        <v>286</v>
      </c>
      <c r="C98" s="6" t="s">
        <v>139</v>
      </c>
      <c r="D98" s="2"/>
      <c r="E98" s="50">
        <v>100000</v>
      </c>
      <c r="F98" s="3"/>
      <c r="G98" s="3"/>
      <c r="H98" s="3"/>
      <c r="I98" s="3"/>
    </row>
    <row r="99" spans="1:9" ht="15">
      <c r="A99" s="2"/>
      <c r="B99" s="14" t="s">
        <v>366</v>
      </c>
      <c r="C99" s="2" t="s">
        <v>140</v>
      </c>
      <c r="D99" s="2" t="s">
        <v>141</v>
      </c>
      <c r="E99" s="3"/>
      <c r="F99" s="3"/>
      <c r="G99" s="3">
        <v>100000</v>
      </c>
      <c r="H99" s="3"/>
      <c r="I99" s="3"/>
    </row>
    <row r="100" spans="1:9" ht="15">
      <c r="A100" s="7"/>
      <c r="B100" s="16"/>
      <c r="C100" s="7"/>
      <c r="D100" s="7"/>
      <c r="E100" s="17">
        <f>SUM(F100:I100)</f>
        <v>100000</v>
      </c>
      <c r="F100" s="17">
        <v>0</v>
      </c>
      <c r="G100" s="17">
        <f>SUM(G99)</f>
        <v>100000</v>
      </c>
      <c r="H100" s="17">
        <f>SUM(H99)</f>
        <v>0</v>
      </c>
      <c r="I100" s="17">
        <f>SUM(I99)</f>
        <v>0</v>
      </c>
    </row>
    <row r="101" spans="1:9" ht="15">
      <c r="A101" s="2">
        <v>14</v>
      </c>
      <c r="B101" s="11" t="s">
        <v>287</v>
      </c>
      <c r="C101" s="6" t="s">
        <v>143</v>
      </c>
      <c r="D101" s="2"/>
      <c r="E101" s="6">
        <v>3000</v>
      </c>
      <c r="F101" s="3"/>
      <c r="G101" s="3"/>
      <c r="H101" s="3"/>
      <c r="I101" s="3"/>
    </row>
    <row r="102" spans="1:9" ht="15">
      <c r="A102" s="2"/>
      <c r="B102" s="14"/>
      <c r="C102" s="2" t="s">
        <v>144</v>
      </c>
      <c r="D102" s="2" t="s">
        <v>145</v>
      </c>
      <c r="E102" s="3">
        <f>SUM(F102:I102)</f>
        <v>0</v>
      </c>
      <c r="F102" s="3"/>
      <c r="G102" s="3"/>
      <c r="H102" s="3"/>
      <c r="I102" s="3"/>
    </row>
    <row r="103" spans="1:9" ht="15">
      <c r="A103" s="2"/>
      <c r="B103" s="14"/>
      <c r="C103" s="2" t="s">
        <v>146</v>
      </c>
      <c r="D103" s="2" t="s">
        <v>147</v>
      </c>
      <c r="E103" s="3">
        <f aca="true" t="shared" si="1" ref="E103:E108">SUM(F103:I103)</f>
        <v>0</v>
      </c>
      <c r="F103" s="3"/>
      <c r="G103" s="3"/>
      <c r="H103" s="3"/>
      <c r="I103" s="3"/>
    </row>
    <row r="104" spans="1:9" ht="15">
      <c r="A104" s="2"/>
      <c r="B104" s="14"/>
      <c r="C104" s="2" t="s">
        <v>148</v>
      </c>
      <c r="D104" s="2" t="s">
        <v>149</v>
      </c>
      <c r="E104" s="3">
        <f t="shared" si="1"/>
        <v>0</v>
      </c>
      <c r="F104" s="3"/>
      <c r="G104" s="3"/>
      <c r="H104" s="3"/>
      <c r="I104" s="3"/>
    </row>
    <row r="105" spans="1:9" ht="15">
      <c r="A105" s="2"/>
      <c r="B105" s="14"/>
      <c r="C105" s="2" t="s">
        <v>150</v>
      </c>
      <c r="D105" s="2" t="s">
        <v>151</v>
      </c>
      <c r="E105" s="3">
        <f t="shared" si="1"/>
        <v>0</v>
      </c>
      <c r="F105" s="3"/>
      <c r="G105" s="3"/>
      <c r="H105" s="3"/>
      <c r="I105" s="3"/>
    </row>
    <row r="106" spans="1:9" ht="15">
      <c r="A106" s="2"/>
      <c r="B106" s="14"/>
      <c r="C106" s="2" t="s">
        <v>152</v>
      </c>
      <c r="D106" s="2" t="s">
        <v>153</v>
      </c>
      <c r="E106" s="3">
        <f t="shared" si="1"/>
        <v>0</v>
      </c>
      <c r="F106" s="3"/>
      <c r="G106" s="3"/>
      <c r="H106" s="3"/>
      <c r="I106" s="3"/>
    </row>
    <row r="107" spans="1:9" ht="15">
      <c r="A107" s="2"/>
      <c r="B107" s="14"/>
      <c r="C107" s="2" t="s">
        <v>154</v>
      </c>
      <c r="D107" s="2" t="s">
        <v>155</v>
      </c>
      <c r="E107" s="3">
        <f t="shared" si="1"/>
        <v>3000</v>
      </c>
      <c r="F107" s="3"/>
      <c r="G107" s="3">
        <v>3000</v>
      </c>
      <c r="H107" s="3"/>
      <c r="I107" s="3"/>
    </row>
    <row r="108" spans="1:9" ht="15">
      <c r="A108" s="2"/>
      <c r="B108" s="14"/>
      <c r="C108" s="2" t="s">
        <v>156</v>
      </c>
      <c r="D108" s="2" t="s">
        <v>157</v>
      </c>
      <c r="E108" s="3">
        <f t="shared" si="1"/>
        <v>0</v>
      </c>
      <c r="F108" s="3"/>
      <c r="G108" s="3"/>
      <c r="H108" s="3"/>
      <c r="I108" s="3"/>
    </row>
    <row r="109" spans="1:9" ht="15">
      <c r="A109" s="7"/>
      <c r="B109" s="16"/>
      <c r="C109" s="7"/>
      <c r="D109" s="7"/>
      <c r="E109" s="17">
        <f>SUM(E102:E108)</f>
        <v>3000</v>
      </c>
      <c r="F109" s="17">
        <v>0</v>
      </c>
      <c r="G109" s="17">
        <f>SUM(G102:G108)</f>
        <v>3000</v>
      </c>
      <c r="H109" s="17">
        <f>SUM(H102:H108)</f>
        <v>0</v>
      </c>
      <c r="I109" s="17">
        <f>SUM(I102:I108)</f>
        <v>0</v>
      </c>
    </row>
    <row r="110" spans="1:9" ht="15">
      <c r="A110" s="2">
        <v>15</v>
      </c>
      <c r="B110" s="11" t="s">
        <v>288</v>
      </c>
      <c r="C110" s="6" t="s">
        <v>159</v>
      </c>
      <c r="D110" s="2"/>
      <c r="E110" s="50"/>
      <c r="F110" s="3"/>
      <c r="G110" s="3"/>
      <c r="H110" s="3"/>
      <c r="I110" s="3"/>
    </row>
    <row r="111" spans="1:9" ht="15">
      <c r="A111" s="2"/>
      <c r="B111" s="14"/>
      <c r="C111" s="2" t="s">
        <v>160</v>
      </c>
      <c r="D111" s="2" t="s">
        <v>161</v>
      </c>
      <c r="E111" s="3">
        <f>SUM(F111:I111)</f>
        <v>0</v>
      </c>
      <c r="F111" s="3"/>
      <c r="G111" s="3"/>
      <c r="H111" s="3"/>
      <c r="I111" s="3"/>
    </row>
    <row r="112" spans="1:9" ht="15">
      <c r="A112" s="2"/>
      <c r="B112" s="14"/>
      <c r="C112" s="2" t="s">
        <v>162</v>
      </c>
      <c r="D112" s="2" t="s">
        <v>163</v>
      </c>
      <c r="E112" s="3">
        <f aca="true" t="shared" si="2" ref="E112:E118">SUM(F112:I112)</f>
        <v>0</v>
      </c>
      <c r="F112" s="3"/>
      <c r="G112" s="3"/>
      <c r="H112" s="3"/>
      <c r="I112" s="3"/>
    </row>
    <row r="113" spans="1:9" ht="15">
      <c r="A113" s="2"/>
      <c r="B113" s="14"/>
      <c r="C113" s="2" t="s">
        <v>164</v>
      </c>
      <c r="D113" s="2" t="s">
        <v>165</v>
      </c>
      <c r="E113" s="3">
        <f t="shared" si="2"/>
        <v>0</v>
      </c>
      <c r="F113" s="3"/>
      <c r="G113" s="3"/>
      <c r="H113" s="3"/>
      <c r="I113" s="3"/>
    </row>
    <row r="114" spans="1:9" ht="15">
      <c r="A114" s="2"/>
      <c r="B114" s="14"/>
      <c r="C114" s="2" t="s">
        <v>166</v>
      </c>
      <c r="D114" s="2" t="s">
        <v>2</v>
      </c>
      <c r="E114" s="3">
        <f t="shared" si="2"/>
        <v>0</v>
      </c>
      <c r="F114" s="3"/>
      <c r="G114" s="3"/>
      <c r="H114" s="3"/>
      <c r="I114" s="3"/>
    </row>
    <row r="115" spans="1:9" ht="15">
      <c r="A115" s="2"/>
      <c r="B115" s="14"/>
      <c r="C115" s="2" t="s">
        <v>167</v>
      </c>
      <c r="D115" s="2" t="s">
        <v>168</v>
      </c>
      <c r="E115" s="3">
        <f t="shared" si="2"/>
        <v>0</v>
      </c>
      <c r="F115" s="3"/>
      <c r="G115" s="3"/>
      <c r="H115" s="3"/>
      <c r="I115" s="3"/>
    </row>
    <row r="116" spans="1:9" ht="15">
      <c r="A116" s="2"/>
      <c r="B116" s="14"/>
      <c r="C116" s="2" t="s">
        <v>12</v>
      </c>
      <c r="D116" s="2" t="s">
        <v>10</v>
      </c>
      <c r="E116" s="3">
        <f t="shared" si="2"/>
        <v>0</v>
      </c>
      <c r="F116" s="3"/>
      <c r="G116" s="3"/>
      <c r="H116" s="3"/>
      <c r="I116" s="3"/>
    </row>
    <row r="117" spans="1:9" ht="15">
      <c r="A117" s="2"/>
      <c r="B117" s="14"/>
      <c r="C117" s="4" t="s">
        <v>15</v>
      </c>
      <c r="D117" s="2" t="s">
        <v>3</v>
      </c>
      <c r="E117" s="3">
        <f t="shared" si="2"/>
        <v>0</v>
      </c>
      <c r="F117" s="3"/>
      <c r="G117" s="3"/>
      <c r="H117" s="3"/>
      <c r="I117" s="3"/>
    </row>
    <row r="118" spans="1:9" ht="15">
      <c r="A118" s="2"/>
      <c r="B118" s="14"/>
      <c r="C118" s="2" t="s">
        <v>169</v>
      </c>
      <c r="D118" s="2" t="s">
        <v>26</v>
      </c>
      <c r="E118" s="3">
        <f t="shared" si="2"/>
        <v>0</v>
      </c>
      <c r="F118" s="3"/>
      <c r="G118" s="3"/>
      <c r="H118" s="3"/>
      <c r="I118" s="3"/>
    </row>
    <row r="119" spans="1:9" ht="15">
      <c r="A119" s="7"/>
      <c r="B119" s="16"/>
      <c r="C119" s="7"/>
      <c r="D119" s="7"/>
      <c r="E119" s="17">
        <f>SUM(E111:E118)</f>
        <v>0</v>
      </c>
      <c r="F119" s="17">
        <v>0</v>
      </c>
      <c r="G119" s="17">
        <f>SUM(G111:G118)</f>
        <v>0</v>
      </c>
      <c r="H119" s="17">
        <f>SUM(H111:H118)</f>
        <v>0</v>
      </c>
      <c r="I119" s="17">
        <f>SUM(I111:I118)</f>
        <v>0</v>
      </c>
    </row>
    <row r="120" spans="1:9" ht="15">
      <c r="A120" s="2">
        <v>16</v>
      </c>
      <c r="B120" s="11" t="s">
        <v>289</v>
      </c>
      <c r="C120" s="6" t="s">
        <v>170</v>
      </c>
      <c r="D120" s="2"/>
      <c r="E120" s="50"/>
      <c r="F120" s="3"/>
      <c r="G120" s="3"/>
      <c r="H120" s="3"/>
      <c r="I120" s="3"/>
    </row>
    <row r="121" spans="1:9" ht="15">
      <c r="A121" s="2"/>
      <c r="B121" s="14"/>
      <c r="C121" s="2" t="s">
        <v>171</v>
      </c>
      <c r="D121" s="2" t="s">
        <v>172</v>
      </c>
      <c r="E121" s="3">
        <f>SUM(F121:I121)</f>
        <v>0</v>
      </c>
      <c r="F121" s="3"/>
      <c r="G121" s="3"/>
      <c r="H121" s="3"/>
      <c r="I121" s="3"/>
    </row>
    <row r="122" spans="1:9" ht="15">
      <c r="A122" s="2"/>
      <c r="B122" s="14"/>
      <c r="C122" s="2" t="s">
        <v>173</v>
      </c>
      <c r="D122" s="2" t="s">
        <v>28</v>
      </c>
      <c r="E122" s="3">
        <f>SUM(F122:I122)</f>
        <v>0</v>
      </c>
      <c r="F122" s="3"/>
      <c r="G122" s="3"/>
      <c r="H122" s="3"/>
      <c r="I122" s="3"/>
    </row>
    <row r="123" spans="1:9" ht="15">
      <c r="A123" s="2"/>
      <c r="B123" s="14"/>
      <c r="C123" s="2" t="s">
        <v>31</v>
      </c>
      <c r="D123" s="2" t="s">
        <v>30</v>
      </c>
      <c r="E123" s="3">
        <f>SUM(F123:I123)</f>
        <v>0</v>
      </c>
      <c r="F123" s="3"/>
      <c r="G123" s="3"/>
      <c r="H123" s="3"/>
      <c r="I123" s="3"/>
    </row>
    <row r="124" spans="1:9" ht="15">
      <c r="A124" s="2"/>
      <c r="B124" s="14"/>
      <c r="C124" s="2" t="s">
        <v>12</v>
      </c>
      <c r="D124" s="2" t="s">
        <v>10</v>
      </c>
      <c r="E124" s="3">
        <f>SUM(F124:I124)</f>
        <v>0</v>
      </c>
      <c r="F124" s="3"/>
      <c r="G124" s="3"/>
      <c r="H124" s="3"/>
      <c r="I124" s="3"/>
    </row>
    <row r="125" spans="1:9" ht="15">
      <c r="A125" s="2"/>
      <c r="B125" s="14"/>
      <c r="C125" s="2" t="s">
        <v>174</v>
      </c>
      <c r="D125" s="2" t="s">
        <v>175</v>
      </c>
      <c r="E125" s="3">
        <f>SUM(F125:I125)</f>
        <v>0</v>
      </c>
      <c r="F125" s="3"/>
      <c r="G125" s="3"/>
      <c r="H125" s="3"/>
      <c r="I125" s="3"/>
    </row>
    <row r="126" spans="1:9" ht="15">
      <c r="A126" s="7"/>
      <c r="B126" s="16"/>
      <c r="C126" s="7"/>
      <c r="D126" s="7"/>
      <c r="E126" s="17">
        <f>SUM(E121:E125)</f>
        <v>0</v>
      </c>
      <c r="F126" s="17">
        <v>0</v>
      </c>
      <c r="G126" s="17">
        <f>SUM(G121:G125)</f>
        <v>0</v>
      </c>
      <c r="H126" s="17">
        <f>SUM(H121:H125)</f>
        <v>0</v>
      </c>
      <c r="I126" s="17">
        <f>SUM(I121:I125)</f>
        <v>0</v>
      </c>
    </row>
    <row r="127" spans="1:9" ht="15">
      <c r="A127" s="2">
        <v>17</v>
      </c>
      <c r="B127" s="11" t="s">
        <v>290</v>
      </c>
      <c r="C127" s="6" t="s">
        <v>177</v>
      </c>
      <c r="D127" s="2"/>
      <c r="E127" s="50"/>
      <c r="F127" s="3"/>
      <c r="G127" s="3"/>
      <c r="H127" s="3"/>
      <c r="I127" s="3"/>
    </row>
    <row r="128" spans="1:9" ht="15">
      <c r="A128" s="2"/>
      <c r="B128" s="14"/>
      <c r="C128" s="2" t="s">
        <v>178</v>
      </c>
      <c r="D128" s="2" t="s">
        <v>179</v>
      </c>
      <c r="E128" s="3">
        <f>SUM(F128:I128)</f>
        <v>0</v>
      </c>
      <c r="F128" s="3"/>
      <c r="G128" s="3"/>
      <c r="H128" s="3"/>
      <c r="I128" s="3"/>
    </row>
    <row r="129" spans="1:9" ht="15">
      <c r="A129" s="7"/>
      <c r="B129" s="16"/>
      <c r="C129" s="7"/>
      <c r="D129" s="7"/>
      <c r="E129" s="53">
        <f>SUM(E128)</f>
        <v>0</v>
      </c>
      <c r="F129" s="17">
        <v>0</v>
      </c>
      <c r="G129" s="17">
        <f>SUM(G128)</f>
        <v>0</v>
      </c>
      <c r="H129" s="17">
        <f>SUM(H128)</f>
        <v>0</v>
      </c>
      <c r="I129" s="17">
        <f>SUM(I128)</f>
        <v>0</v>
      </c>
    </row>
    <row r="130" spans="1:9" ht="15">
      <c r="A130" s="2">
        <v>18</v>
      </c>
      <c r="B130" s="11" t="s">
        <v>291</v>
      </c>
      <c r="C130" s="6" t="s">
        <v>180</v>
      </c>
      <c r="D130" s="2"/>
      <c r="E130" s="50">
        <v>4000</v>
      </c>
      <c r="F130" s="3"/>
      <c r="G130" s="3"/>
      <c r="H130" s="3"/>
      <c r="I130" s="3"/>
    </row>
    <row r="131" spans="1:9" ht="15">
      <c r="A131" s="2"/>
      <c r="B131" s="14"/>
      <c r="C131" s="2" t="s">
        <v>11</v>
      </c>
      <c r="D131" s="2" t="s">
        <v>9</v>
      </c>
      <c r="E131" s="3">
        <f>SUM(F131:I131)</f>
        <v>0</v>
      </c>
      <c r="F131" s="3"/>
      <c r="G131" s="3"/>
      <c r="H131" s="3"/>
      <c r="I131" s="3"/>
    </row>
    <row r="132" spans="1:9" ht="15">
      <c r="A132" s="2"/>
      <c r="B132" s="14"/>
      <c r="C132" s="2" t="s">
        <v>14</v>
      </c>
      <c r="D132" s="2" t="s">
        <v>1</v>
      </c>
      <c r="E132" s="3">
        <f>SUM(F132:I132)</f>
        <v>4000</v>
      </c>
      <c r="F132" s="3"/>
      <c r="G132" s="3"/>
      <c r="H132" s="3">
        <v>4000</v>
      </c>
      <c r="I132" s="3"/>
    </row>
    <row r="133" spans="1:9" ht="15">
      <c r="A133" s="2"/>
      <c r="B133" s="14"/>
      <c r="C133" s="2" t="s">
        <v>360</v>
      </c>
      <c r="D133" s="2" t="s">
        <v>361</v>
      </c>
      <c r="E133" s="3">
        <f>SUM(F133:I133)</f>
        <v>0</v>
      </c>
      <c r="F133" s="3"/>
      <c r="G133" s="3"/>
      <c r="H133" s="3"/>
      <c r="I133" s="3"/>
    </row>
    <row r="134" spans="1:9" ht="15">
      <c r="A134" s="2"/>
      <c r="B134" s="14"/>
      <c r="C134" s="2" t="s">
        <v>364</v>
      </c>
      <c r="D134" s="2" t="s">
        <v>182</v>
      </c>
      <c r="E134" s="3">
        <f>SUM(F134:I134)</f>
        <v>0</v>
      </c>
      <c r="F134" s="3"/>
      <c r="G134" s="3"/>
      <c r="H134" s="3"/>
      <c r="I134" s="3"/>
    </row>
    <row r="135" spans="1:9" ht="15">
      <c r="A135" s="7"/>
      <c r="B135" s="16"/>
      <c r="C135" s="7"/>
      <c r="D135" s="7"/>
      <c r="E135" s="17">
        <f>SUM(E131:E134)</f>
        <v>4000</v>
      </c>
      <c r="F135" s="17">
        <f>SUM(F131:F134)</f>
        <v>0</v>
      </c>
      <c r="G135" s="17">
        <f>SUM(G131:G134)</f>
        <v>0</v>
      </c>
      <c r="H135" s="17">
        <f>SUM(H131:H134)</f>
        <v>4000</v>
      </c>
      <c r="I135" s="17">
        <f>SUM(I131:I134)</f>
        <v>0</v>
      </c>
    </row>
    <row r="136" spans="1:9" ht="15">
      <c r="A136" s="2">
        <v>19</v>
      </c>
      <c r="B136" s="11" t="s">
        <v>292</v>
      </c>
      <c r="C136" s="6" t="s">
        <v>184</v>
      </c>
      <c r="D136" s="2"/>
      <c r="E136" s="50">
        <v>8000</v>
      </c>
      <c r="F136" s="3"/>
      <c r="G136" s="3"/>
      <c r="H136" s="3"/>
      <c r="I136" s="3"/>
    </row>
    <row r="137" spans="1:9" ht="15">
      <c r="A137" s="2"/>
      <c r="B137" s="14"/>
      <c r="C137" s="2" t="s">
        <v>185</v>
      </c>
      <c r="D137" s="2" t="s">
        <v>357</v>
      </c>
      <c r="E137" s="3">
        <f>SUM(F137:I137)</f>
        <v>8000</v>
      </c>
      <c r="F137" s="3"/>
      <c r="G137" s="3">
        <v>3000</v>
      </c>
      <c r="H137" s="3">
        <v>2500</v>
      </c>
      <c r="I137" s="3">
        <v>2500</v>
      </c>
    </row>
    <row r="138" spans="1:9" ht="15">
      <c r="A138" s="7"/>
      <c r="B138" s="16"/>
      <c r="C138" s="7"/>
      <c r="D138" s="7"/>
      <c r="E138" s="17">
        <f>SUM(E137)</f>
        <v>8000</v>
      </c>
      <c r="F138" s="17">
        <f>SUM(F137)</f>
        <v>0</v>
      </c>
      <c r="G138" s="17">
        <f>SUM(G137)</f>
        <v>3000</v>
      </c>
      <c r="H138" s="17">
        <f>SUM(H137)</f>
        <v>2500</v>
      </c>
      <c r="I138" s="17">
        <f>SUM(I137)</f>
        <v>2500</v>
      </c>
    </row>
    <row r="139" spans="1:9" ht="15">
      <c r="A139" s="2">
        <v>20</v>
      </c>
      <c r="B139" s="11" t="s">
        <v>293</v>
      </c>
      <c r="C139" s="6" t="s">
        <v>187</v>
      </c>
      <c r="D139" s="2"/>
      <c r="E139" s="50"/>
      <c r="F139" s="3"/>
      <c r="G139" s="3"/>
      <c r="H139" s="3"/>
      <c r="I139" s="3"/>
    </row>
    <row r="140" spans="1:9" ht="15">
      <c r="A140" s="2"/>
      <c r="B140" s="14"/>
      <c r="C140" s="4" t="s">
        <v>15</v>
      </c>
      <c r="D140" s="2" t="s">
        <v>3</v>
      </c>
      <c r="E140" s="3">
        <f>SUM(F140:I140)</f>
        <v>0</v>
      </c>
      <c r="F140" s="3"/>
      <c r="G140" s="3"/>
      <c r="H140" s="3"/>
      <c r="I140" s="3"/>
    </row>
    <row r="141" spans="1:9" ht="15">
      <c r="A141" s="2"/>
      <c r="B141" s="14"/>
      <c r="C141" s="4" t="s">
        <v>20</v>
      </c>
      <c r="D141" s="2" t="s">
        <v>19</v>
      </c>
      <c r="E141" s="3">
        <f aca="true" t="shared" si="3" ref="E141:E146">SUM(F141:I141)</f>
        <v>0</v>
      </c>
      <c r="F141" s="3"/>
      <c r="G141" s="3"/>
      <c r="H141" s="3"/>
      <c r="I141" s="3"/>
    </row>
    <row r="142" spans="1:9" ht="15">
      <c r="A142" s="2"/>
      <c r="B142" s="14"/>
      <c r="C142" s="4" t="s">
        <v>166</v>
      </c>
      <c r="D142" s="2" t="s">
        <v>2</v>
      </c>
      <c r="E142" s="3">
        <f t="shared" si="3"/>
        <v>0</v>
      </c>
      <c r="F142" s="3"/>
      <c r="G142" s="3"/>
      <c r="H142" s="3"/>
      <c r="I142" s="3"/>
    </row>
    <row r="143" spans="1:9" ht="15">
      <c r="A143" s="2"/>
      <c r="B143" s="14"/>
      <c r="C143" s="2" t="s">
        <v>31</v>
      </c>
      <c r="D143" s="2" t="s">
        <v>30</v>
      </c>
      <c r="E143" s="3">
        <f t="shared" si="3"/>
        <v>0</v>
      </c>
      <c r="F143" s="3"/>
      <c r="G143" s="3"/>
      <c r="H143" s="3"/>
      <c r="I143" s="3"/>
    </row>
    <row r="144" spans="1:9" ht="15">
      <c r="A144" s="2"/>
      <c r="B144" s="14"/>
      <c r="C144" s="2" t="s">
        <v>14</v>
      </c>
      <c r="D144" s="2" t="s">
        <v>1</v>
      </c>
      <c r="E144" s="3">
        <f t="shared" si="3"/>
        <v>0</v>
      </c>
      <c r="F144" s="3"/>
      <c r="G144" s="3"/>
      <c r="H144" s="3"/>
      <c r="I144" s="3"/>
    </row>
    <row r="145" spans="1:9" ht="15">
      <c r="A145" s="2"/>
      <c r="B145" s="14"/>
      <c r="C145" s="2" t="s">
        <v>42</v>
      </c>
      <c r="D145" s="2" t="s">
        <v>29</v>
      </c>
      <c r="E145" s="3">
        <f t="shared" si="3"/>
        <v>0</v>
      </c>
      <c r="F145" s="3"/>
      <c r="G145" s="3"/>
      <c r="H145" s="3"/>
      <c r="I145" s="3"/>
    </row>
    <row r="146" spans="1:9" ht="15">
      <c r="A146" s="2"/>
      <c r="B146" s="14"/>
      <c r="C146" s="2" t="s">
        <v>188</v>
      </c>
      <c r="D146" s="2" t="s">
        <v>189</v>
      </c>
      <c r="E146" s="3">
        <f t="shared" si="3"/>
        <v>0</v>
      </c>
      <c r="F146" s="3"/>
      <c r="G146" s="3"/>
      <c r="H146" s="3"/>
      <c r="I146" s="3"/>
    </row>
    <row r="147" spans="1:9" ht="15">
      <c r="A147" s="7"/>
      <c r="B147" s="16"/>
      <c r="C147" s="7"/>
      <c r="D147" s="7"/>
      <c r="E147" s="17">
        <f>SUM(E140:E146)</f>
        <v>0</v>
      </c>
      <c r="F147" s="17">
        <f>SUM(F140:F146)</f>
        <v>0</v>
      </c>
      <c r="G147" s="17">
        <f>SUM(G140:G146)</f>
        <v>0</v>
      </c>
      <c r="H147" s="17">
        <f>SUM(H140:H146)</f>
        <v>0</v>
      </c>
      <c r="I147" s="17">
        <f>SUM(I140:I146)</f>
        <v>0</v>
      </c>
    </row>
    <row r="148" spans="1:9" ht="15">
      <c r="A148" s="2">
        <v>21</v>
      </c>
      <c r="B148" s="11" t="s">
        <v>294</v>
      </c>
      <c r="C148" s="6" t="s">
        <v>191</v>
      </c>
      <c r="D148" s="2"/>
      <c r="E148" s="50"/>
      <c r="F148" s="3"/>
      <c r="G148" s="3"/>
      <c r="H148" s="3"/>
      <c r="I148" s="3"/>
    </row>
    <row r="149" spans="1:9" ht="15">
      <c r="A149" s="2"/>
      <c r="B149" s="14"/>
      <c r="C149" s="2" t="s">
        <v>192</v>
      </c>
      <c r="D149" s="2" t="s">
        <v>196</v>
      </c>
      <c r="E149" s="3">
        <f>SUM(F149:I149)</f>
        <v>0</v>
      </c>
      <c r="F149" s="3"/>
      <c r="G149" s="3"/>
      <c r="H149" s="3"/>
      <c r="I149" s="3"/>
    </row>
    <row r="150" spans="1:9" ht="15">
      <c r="A150" s="2"/>
      <c r="B150" s="14"/>
      <c r="C150" s="2" t="s">
        <v>193</v>
      </c>
      <c r="D150" s="2" t="s">
        <v>197</v>
      </c>
      <c r="E150" s="3">
        <f>SUM(F150:I150)</f>
        <v>0</v>
      </c>
      <c r="F150" s="3"/>
      <c r="G150" s="3"/>
      <c r="H150" s="3"/>
      <c r="I150" s="3"/>
    </row>
    <row r="151" spans="1:9" ht="15">
      <c r="A151" s="2"/>
      <c r="B151" s="14"/>
      <c r="C151" s="2" t="s">
        <v>194</v>
      </c>
      <c r="D151" s="2" t="s">
        <v>198</v>
      </c>
      <c r="E151" s="3">
        <f>SUM(F151:I151)</f>
        <v>0</v>
      </c>
      <c r="F151" s="3"/>
      <c r="G151" s="3"/>
      <c r="H151" s="3"/>
      <c r="I151" s="3"/>
    </row>
    <row r="152" spans="1:9" ht="15">
      <c r="A152" s="2"/>
      <c r="B152" s="14"/>
      <c r="C152" s="2" t="s">
        <v>195</v>
      </c>
      <c r="D152" s="2" t="s">
        <v>199</v>
      </c>
      <c r="E152" s="3">
        <f>SUM(F152:I152)</f>
        <v>0</v>
      </c>
      <c r="F152" s="3"/>
      <c r="G152" s="3"/>
      <c r="H152" s="3"/>
      <c r="I152" s="3"/>
    </row>
    <row r="153" spans="1:9" ht="15">
      <c r="A153" s="2"/>
      <c r="B153" s="14"/>
      <c r="C153" s="2" t="s">
        <v>16</v>
      </c>
      <c r="D153" s="2" t="s">
        <v>7</v>
      </c>
      <c r="E153" s="3">
        <f>SUM(F153:I153)</f>
        <v>0</v>
      </c>
      <c r="F153" s="3"/>
      <c r="G153" s="3"/>
      <c r="H153" s="3"/>
      <c r="I153" s="3"/>
    </row>
    <row r="154" spans="1:9" ht="15">
      <c r="A154" s="7"/>
      <c r="B154" s="16"/>
      <c r="C154" s="7"/>
      <c r="D154" s="7"/>
      <c r="E154" s="17">
        <f>SUM(E149:E153)</f>
        <v>0</v>
      </c>
      <c r="F154" s="17">
        <f>SUM(F149:F153)</f>
        <v>0</v>
      </c>
      <c r="G154" s="17">
        <f>SUM(G149:G153)</f>
        <v>0</v>
      </c>
      <c r="H154" s="17">
        <f>SUM(H149:H153)</f>
        <v>0</v>
      </c>
      <c r="I154" s="17">
        <f>SUM(I149:I153)</f>
        <v>0</v>
      </c>
    </row>
    <row r="155" spans="1:9" ht="15">
      <c r="A155" s="2">
        <v>22</v>
      </c>
      <c r="B155" s="11" t="s">
        <v>295</v>
      </c>
      <c r="C155" s="6" t="s">
        <v>201</v>
      </c>
      <c r="D155" s="2"/>
      <c r="E155" s="6"/>
      <c r="F155" s="3"/>
      <c r="G155" s="3"/>
      <c r="H155" s="3"/>
      <c r="I155" s="3"/>
    </row>
    <row r="156" spans="1:9" ht="15">
      <c r="A156" s="2"/>
      <c r="B156" s="14"/>
      <c r="C156" s="2" t="s">
        <v>202</v>
      </c>
      <c r="D156" s="2" t="s">
        <v>203</v>
      </c>
      <c r="E156" s="3">
        <f>SUM(F156:I156)</f>
        <v>0</v>
      </c>
      <c r="F156" s="3"/>
      <c r="G156" s="3"/>
      <c r="H156" s="3"/>
      <c r="I156" s="3"/>
    </row>
    <row r="157" spans="1:9" ht="15">
      <c r="A157" s="7"/>
      <c r="B157" s="16"/>
      <c r="C157" s="7"/>
      <c r="D157" s="7"/>
      <c r="E157" s="17">
        <f>SUM(F157:I157)</f>
        <v>0</v>
      </c>
      <c r="F157" s="17">
        <v>0</v>
      </c>
      <c r="G157" s="17">
        <f>SUM(G156)</f>
        <v>0</v>
      </c>
      <c r="H157" s="17">
        <f>SUM(H156)</f>
        <v>0</v>
      </c>
      <c r="I157" s="17">
        <f>SUM(I156)</f>
        <v>0</v>
      </c>
    </row>
    <row r="158" spans="1:9" ht="15">
      <c r="A158" s="2">
        <v>23</v>
      </c>
      <c r="B158" s="11" t="s">
        <v>296</v>
      </c>
      <c r="C158" s="6" t="s">
        <v>205</v>
      </c>
      <c r="D158" s="2"/>
      <c r="E158" s="50">
        <v>3000</v>
      </c>
      <c r="F158" s="3"/>
      <c r="G158" s="3"/>
      <c r="H158" s="3"/>
      <c r="I158" s="3"/>
    </row>
    <row r="159" spans="1:9" ht="15">
      <c r="A159" s="2"/>
      <c r="B159" s="14"/>
      <c r="C159" s="2" t="s">
        <v>206</v>
      </c>
      <c r="D159" s="2" t="s">
        <v>207</v>
      </c>
      <c r="E159" s="3">
        <f>SUM(F159:I159)</f>
        <v>3000</v>
      </c>
      <c r="F159" s="3"/>
      <c r="G159" s="3"/>
      <c r="H159" s="3">
        <v>3000</v>
      </c>
      <c r="I159" s="3"/>
    </row>
    <row r="160" spans="1:9" ht="15">
      <c r="A160" s="7"/>
      <c r="B160" s="16"/>
      <c r="C160" s="7"/>
      <c r="D160" s="7"/>
      <c r="E160" s="17">
        <f>SUM(E159)</f>
        <v>3000</v>
      </c>
      <c r="F160" s="17">
        <f>SUM(F159)</f>
        <v>0</v>
      </c>
      <c r="G160" s="17">
        <f>SUM(G159)</f>
        <v>0</v>
      </c>
      <c r="H160" s="17">
        <f>SUM(H159)</f>
        <v>3000</v>
      </c>
      <c r="I160" s="17">
        <f>SUM(I159)</f>
        <v>0</v>
      </c>
    </row>
    <row r="161" spans="1:9" ht="15">
      <c r="A161" s="2">
        <v>24</v>
      </c>
      <c r="B161" s="11" t="s">
        <v>297</v>
      </c>
      <c r="C161" s="6" t="s">
        <v>209</v>
      </c>
      <c r="D161" s="2"/>
      <c r="E161" s="50">
        <v>1000</v>
      </c>
      <c r="F161" s="3"/>
      <c r="G161" s="3"/>
      <c r="H161" s="3"/>
      <c r="I161" s="3"/>
    </row>
    <row r="162" spans="1:9" ht="15">
      <c r="A162" s="2"/>
      <c r="B162" s="14"/>
      <c r="C162" s="2" t="s">
        <v>210</v>
      </c>
      <c r="D162" s="2" t="s">
        <v>211</v>
      </c>
      <c r="E162" s="3">
        <f>SUM(F162:I162)</f>
        <v>1000</v>
      </c>
      <c r="F162" s="3"/>
      <c r="G162" s="3"/>
      <c r="H162" s="3">
        <v>1000</v>
      </c>
      <c r="I162" s="3"/>
    </row>
    <row r="163" spans="1:9" ht="15">
      <c r="A163" s="7"/>
      <c r="B163" s="16"/>
      <c r="C163" s="7"/>
      <c r="D163" s="7"/>
      <c r="E163" s="17">
        <f>SUM(E162)</f>
        <v>1000</v>
      </c>
      <c r="F163" s="17">
        <f>SUM(F162)</f>
        <v>0</v>
      </c>
      <c r="G163" s="17">
        <f>SUM(G162)</f>
        <v>0</v>
      </c>
      <c r="H163" s="17">
        <f>SUM(H162)</f>
        <v>1000</v>
      </c>
      <c r="I163" s="17">
        <f>SUM(I162)</f>
        <v>0</v>
      </c>
    </row>
    <row r="164" spans="1:9" ht="15" hidden="1">
      <c r="A164" s="2">
        <v>25</v>
      </c>
      <c r="B164" s="11" t="s">
        <v>298</v>
      </c>
      <c r="C164" s="6" t="s">
        <v>212</v>
      </c>
      <c r="D164" s="2"/>
      <c r="E164" s="50">
        <v>302000</v>
      </c>
      <c r="F164" s="3"/>
      <c r="G164" s="3"/>
      <c r="H164" s="3"/>
      <c r="I164" s="3"/>
    </row>
    <row r="165" spans="1:9" ht="15" hidden="1">
      <c r="A165" s="2"/>
      <c r="B165" s="14"/>
      <c r="C165" s="5" t="s">
        <v>132</v>
      </c>
      <c r="D165" s="5" t="s">
        <v>133</v>
      </c>
      <c r="E165" s="3">
        <f>SUM(F165:I165)</f>
        <v>302000</v>
      </c>
      <c r="F165" s="3"/>
      <c r="G165" s="3">
        <v>302000</v>
      </c>
      <c r="H165" s="3"/>
      <c r="I165" s="3"/>
    </row>
    <row r="166" spans="1:9" ht="15" hidden="1">
      <c r="A166" s="2"/>
      <c r="B166" s="14"/>
      <c r="C166" s="2" t="s">
        <v>219</v>
      </c>
      <c r="D166" s="2" t="s">
        <v>133</v>
      </c>
      <c r="E166" s="3">
        <f>SUM(F166:I166)</f>
        <v>0</v>
      </c>
      <c r="F166" s="3"/>
      <c r="G166" s="3"/>
      <c r="H166" s="3"/>
      <c r="I166" s="3"/>
    </row>
    <row r="167" spans="1:9" ht="15" hidden="1">
      <c r="A167" s="7"/>
      <c r="B167" s="16"/>
      <c r="C167" s="7"/>
      <c r="D167" s="7"/>
      <c r="E167" s="17">
        <f>SUM(E165:E166)</f>
        <v>302000</v>
      </c>
      <c r="F167" s="17">
        <f>SUM(F165:F166)</f>
        <v>0</v>
      </c>
      <c r="G167" s="17">
        <f>SUM(G165:G166)</f>
        <v>302000</v>
      </c>
      <c r="H167" s="17">
        <f>SUM(H165:H166)</f>
        <v>0</v>
      </c>
      <c r="I167" s="17">
        <f>SUM(I165:I166)</f>
        <v>0</v>
      </c>
    </row>
    <row r="168" spans="1:11" ht="15" hidden="1">
      <c r="A168" s="2">
        <v>26</v>
      </c>
      <c r="B168" s="11" t="s">
        <v>261</v>
      </c>
      <c r="C168" s="6" t="s">
        <v>221</v>
      </c>
      <c r="D168" s="2"/>
      <c r="E168" s="3">
        <v>25772000</v>
      </c>
      <c r="F168" s="3"/>
      <c r="G168" s="3"/>
      <c r="H168" s="3"/>
      <c r="I168" s="3"/>
      <c r="J168" s="1"/>
      <c r="K168" s="1"/>
    </row>
    <row r="169" spans="1:11" ht="15" hidden="1">
      <c r="A169" s="2"/>
      <c r="B169" s="26" t="s">
        <v>262</v>
      </c>
      <c r="C169" s="27" t="s">
        <v>248</v>
      </c>
      <c r="D169" s="2"/>
      <c r="E169" s="3">
        <v>692000</v>
      </c>
      <c r="F169" s="3"/>
      <c r="G169" s="3"/>
      <c r="H169" s="3"/>
      <c r="I169" s="3"/>
      <c r="K169" s="1"/>
    </row>
    <row r="170" spans="1:10" ht="15" hidden="1">
      <c r="A170" s="2"/>
      <c r="B170" s="26" t="s">
        <v>263</v>
      </c>
      <c r="C170" s="27" t="s">
        <v>250</v>
      </c>
      <c r="D170" s="2"/>
      <c r="E170" s="3">
        <v>5193000</v>
      </c>
      <c r="F170" s="3"/>
      <c r="G170" s="3"/>
      <c r="H170" s="3"/>
      <c r="I170" s="3"/>
      <c r="J170" s="1"/>
    </row>
    <row r="171" spans="1:9" ht="15" hidden="1">
      <c r="A171" s="2"/>
      <c r="B171" s="26" t="s">
        <v>256</v>
      </c>
      <c r="C171" s="6" t="s">
        <v>221</v>
      </c>
      <c r="D171" s="2"/>
      <c r="E171" s="3"/>
      <c r="F171" s="3"/>
      <c r="G171" s="3"/>
      <c r="H171" s="3"/>
      <c r="I171" s="3"/>
    </row>
    <row r="172" spans="1:9" ht="15" hidden="1">
      <c r="A172" s="2"/>
      <c r="B172" s="26" t="s">
        <v>257</v>
      </c>
      <c r="C172" s="27" t="s">
        <v>248</v>
      </c>
      <c r="D172" s="2"/>
      <c r="E172" s="3"/>
      <c r="F172" s="3"/>
      <c r="G172" s="3"/>
      <c r="H172" s="3"/>
      <c r="I172" s="3"/>
    </row>
    <row r="173" spans="1:9" ht="30" hidden="1">
      <c r="A173" s="2"/>
      <c r="B173" s="26" t="s">
        <v>264</v>
      </c>
      <c r="C173" s="28" t="s">
        <v>252</v>
      </c>
      <c r="D173" s="2"/>
      <c r="E173" s="3"/>
      <c r="F173" s="3"/>
      <c r="G173" s="3"/>
      <c r="H173" s="3"/>
      <c r="I173" s="3"/>
    </row>
    <row r="174" spans="1:9" ht="15" hidden="1">
      <c r="A174" s="2"/>
      <c r="B174" s="26" t="s">
        <v>375</v>
      </c>
      <c r="C174" s="28" t="s">
        <v>359</v>
      </c>
      <c r="D174" s="2"/>
      <c r="E174" s="3"/>
      <c r="F174" s="3"/>
      <c r="G174" s="3"/>
      <c r="H174" s="3"/>
      <c r="I174" s="3"/>
    </row>
    <row r="175" spans="1:9" ht="15" hidden="1">
      <c r="A175" s="2"/>
      <c r="B175" s="82" t="s">
        <v>381</v>
      </c>
      <c r="C175" s="72" t="s">
        <v>382</v>
      </c>
      <c r="D175" s="2"/>
      <c r="E175" s="3"/>
      <c r="F175" s="3"/>
      <c r="G175" s="3"/>
      <c r="H175" s="3"/>
      <c r="I175" s="3"/>
    </row>
    <row r="176" spans="6:9" ht="15">
      <c r="F176" s="1"/>
      <c r="G176" s="1"/>
      <c r="H176" s="1"/>
      <c r="I176" s="1"/>
    </row>
    <row r="177" spans="5:9" ht="15">
      <c r="E177" s="1"/>
      <c r="F177" s="1"/>
      <c r="G177" s="1"/>
      <c r="H177" s="1"/>
      <c r="I177" s="1"/>
    </row>
    <row r="178" spans="5:9" ht="15">
      <c r="E178" s="1"/>
      <c r="F178" s="1"/>
      <c r="G178" s="1"/>
      <c r="H178" s="1"/>
      <c r="I178" s="1"/>
    </row>
    <row r="179" spans="6:8" ht="15">
      <c r="F179" s="1"/>
      <c r="G179" s="1"/>
      <c r="H179" s="1"/>
    </row>
    <row r="180" spans="6:8" ht="15">
      <c r="F180" s="1"/>
      <c r="G180" s="1"/>
      <c r="H180" s="1"/>
    </row>
    <row r="181" spans="6:9" ht="15">
      <c r="F181" s="1"/>
      <c r="G181" s="1"/>
      <c r="H181" s="1"/>
      <c r="I181" s="1"/>
    </row>
    <row r="182" spans="6:9" ht="15">
      <c r="F182" s="1"/>
      <c r="G182" s="1"/>
      <c r="H182" s="1"/>
      <c r="I182" s="1"/>
    </row>
    <row r="183" spans="6:10" ht="15">
      <c r="F183" s="1"/>
      <c r="G183" s="1"/>
      <c r="H183" s="44"/>
      <c r="I183" s="1"/>
      <c r="J183" s="1"/>
    </row>
    <row r="184" spans="6:9" ht="15">
      <c r="F184" s="1"/>
      <c r="G184" s="1"/>
      <c r="H184" s="1"/>
      <c r="I184" s="1"/>
    </row>
    <row r="185" spans="6:9" ht="15">
      <c r="F185" s="1"/>
      <c r="G185" s="1"/>
      <c r="H185" s="1"/>
      <c r="I185" s="1"/>
    </row>
    <row r="186" spans="6:9" ht="15">
      <c r="F186" s="1"/>
      <c r="G186" s="1"/>
      <c r="H186" s="1"/>
      <c r="I186" s="1"/>
    </row>
    <row r="187" spans="6:9" ht="15">
      <c r="F187" s="1"/>
      <c r="G187" s="1"/>
      <c r="H187" s="1"/>
      <c r="I187" s="1"/>
    </row>
    <row r="188" spans="6:9" ht="15">
      <c r="F188" s="1"/>
      <c r="G188" s="1"/>
      <c r="H188" s="1"/>
      <c r="I188" s="1"/>
    </row>
    <row r="189" spans="6:9" ht="15">
      <c r="F189" s="1"/>
      <c r="G189" s="1"/>
      <c r="H189" s="1"/>
      <c r="I189" s="1"/>
    </row>
    <row r="190" spans="6:9" ht="15">
      <c r="F190" s="1"/>
      <c r="G190" s="1"/>
      <c r="H190" s="1"/>
      <c r="I190" s="1"/>
    </row>
    <row r="191" spans="6:9" ht="15">
      <c r="F191" s="1"/>
      <c r="G191" s="1"/>
      <c r="H191" s="1"/>
      <c r="I191" s="1"/>
    </row>
    <row r="192" spans="6:9" ht="15">
      <c r="F192" s="1"/>
      <c r="G192" s="1"/>
      <c r="H192" s="1"/>
      <c r="I192" s="1"/>
    </row>
    <row r="193" spans="6:9" ht="15">
      <c r="F193" s="1"/>
      <c r="G193" s="1"/>
      <c r="H193" s="1"/>
      <c r="I193" s="1"/>
    </row>
    <row r="194" spans="6:9" ht="15">
      <c r="F194" s="1"/>
      <c r="G194" s="1"/>
      <c r="H194" s="1"/>
      <c r="I194" s="1"/>
    </row>
    <row r="195" spans="6:9" ht="15">
      <c r="F195" s="1"/>
      <c r="G195" s="1"/>
      <c r="H195" s="1"/>
      <c r="I195" s="1"/>
    </row>
    <row r="196" spans="6:9" ht="15">
      <c r="F196" s="1"/>
      <c r="G196" s="1"/>
      <c r="H196" s="1"/>
      <c r="I196" s="1"/>
    </row>
    <row r="197" spans="6:9" ht="15">
      <c r="F197" s="1"/>
      <c r="G197" s="1"/>
      <c r="H197" s="1"/>
      <c r="I197" s="1"/>
    </row>
    <row r="198" spans="6:9" ht="15">
      <c r="F198" s="1"/>
      <c r="G198" s="1"/>
      <c r="H198" s="1"/>
      <c r="I198" s="1"/>
    </row>
    <row r="199" spans="6:9" ht="15">
      <c r="F199" s="1"/>
      <c r="G199" s="1"/>
      <c r="H199" s="1"/>
      <c r="I199" s="1"/>
    </row>
    <row r="200" spans="6:9" ht="15">
      <c r="F200" s="1"/>
      <c r="G200" s="1"/>
      <c r="H200" s="1"/>
      <c r="I200" s="1"/>
    </row>
    <row r="201" spans="6:9" ht="15">
      <c r="F201" s="1"/>
      <c r="G201" s="1"/>
      <c r="H201" s="1"/>
      <c r="I201" s="1"/>
    </row>
    <row r="202" spans="6:9" ht="15">
      <c r="F202" s="1"/>
      <c r="G202" s="1"/>
      <c r="H202" s="1"/>
      <c r="I202" s="1"/>
    </row>
    <row r="203" spans="6:9" ht="15">
      <c r="F203" s="1"/>
      <c r="G203" s="1"/>
      <c r="H203" s="1"/>
      <c r="I203" s="1"/>
    </row>
    <row r="204" spans="6:9" ht="15">
      <c r="F204" s="1"/>
      <c r="G204" s="1"/>
      <c r="H204" s="1"/>
      <c r="I204" s="1"/>
    </row>
    <row r="205" spans="6:9" ht="15">
      <c r="F205" s="1"/>
      <c r="G205" s="1"/>
      <c r="H205" s="1"/>
      <c r="I205" s="1"/>
    </row>
    <row r="206" spans="6:9" ht="15">
      <c r="F206" s="1"/>
      <c r="G206" s="1"/>
      <c r="H206" s="1"/>
      <c r="I206" s="1"/>
    </row>
    <row r="207" spans="6:9" ht="15">
      <c r="F207" s="1"/>
      <c r="G207" s="1"/>
      <c r="H207" s="1"/>
      <c r="I207" s="1"/>
    </row>
    <row r="208" spans="6:9" ht="15">
      <c r="F208" s="1"/>
      <c r="G208" s="1"/>
      <c r="H208" s="1"/>
      <c r="I208" s="1"/>
    </row>
    <row r="209" spans="6:9" ht="15">
      <c r="F209" s="1"/>
      <c r="G209" s="1"/>
      <c r="H209" s="1"/>
      <c r="I209" s="1"/>
    </row>
    <row r="210" spans="6:9" ht="15">
      <c r="F210" s="1"/>
      <c r="G210" s="1"/>
      <c r="H210" s="1"/>
      <c r="I210" s="1"/>
    </row>
    <row r="211" spans="6:9" ht="15">
      <c r="F211" s="1"/>
      <c r="G211" s="1"/>
      <c r="H211" s="1"/>
      <c r="I211" s="1"/>
    </row>
    <row r="212" spans="6:9" ht="15">
      <c r="F212" s="1"/>
      <c r="G212" s="1"/>
      <c r="H212" s="1"/>
      <c r="I212" s="1"/>
    </row>
    <row r="213" spans="6:9" ht="15">
      <c r="F213" s="1"/>
      <c r="G213" s="1"/>
      <c r="H213" s="1"/>
      <c r="I213" s="1"/>
    </row>
    <row r="214" spans="6:9" ht="15">
      <c r="F214" s="1"/>
      <c r="G214" s="1"/>
      <c r="H214" s="1"/>
      <c r="I214" s="1"/>
    </row>
  </sheetData>
  <sheetProtection/>
  <mergeCells count="6">
    <mergeCell ref="E4:I4"/>
    <mergeCell ref="F5:I5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5"/>
  <sheetViews>
    <sheetView zoomScalePageLayoutView="0" workbookViewId="0" topLeftCell="A156">
      <selection activeCell="A164" sqref="A164:IV176"/>
    </sheetView>
  </sheetViews>
  <sheetFormatPr defaultColWidth="9.140625" defaultRowHeight="15"/>
  <cols>
    <col min="2" max="2" width="17.28125" style="15" bestFit="1" customWidth="1"/>
    <col min="3" max="3" width="41.28125" style="0" customWidth="1"/>
    <col min="4" max="4" width="11.57421875" style="0" customWidth="1"/>
    <col min="5" max="5" width="12.7109375" style="0" bestFit="1" customWidth="1"/>
    <col min="6" max="8" width="12.00390625" style="0" customWidth="1"/>
    <col min="9" max="11" width="12.00390625" style="36" customWidth="1"/>
    <col min="12" max="13" width="9.00390625" style="36" customWidth="1"/>
    <col min="14" max="14" width="15.140625" style="36" bestFit="1" customWidth="1"/>
  </cols>
  <sheetData>
    <row r="2" spans="3:4" ht="15">
      <c r="C2" s="79" t="s">
        <v>384</v>
      </c>
      <c r="D2" t="s">
        <v>383</v>
      </c>
    </row>
    <row r="3" ht="15">
      <c r="E3" t="s">
        <v>99</v>
      </c>
    </row>
    <row r="4" spans="1:13" ht="15">
      <c r="A4" s="83" t="s">
        <v>43</v>
      </c>
      <c r="B4" s="84" t="s">
        <v>44</v>
      </c>
      <c r="C4" s="83" t="s">
        <v>45</v>
      </c>
      <c r="D4" s="83" t="s">
        <v>46</v>
      </c>
      <c r="E4" s="86" t="s">
        <v>100</v>
      </c>
      <c r="F4" s="87"/>
      <c r="G4" s="87"/>
      <c r="H4" s="87"/>
      <c r="I4" s="88"/>
      <c r="J4" s="37"/>
      <c r="K4" s="37"/>
      <c r="L4" s="93"/>
      <c r="M4" s="93"/>
    </row>
    <row r="5" spans="1:11" ht="15">
      <c r="A5" s="83"/>
      <c r="B5" s="84"/>
      <c r="C5" s="83"/>
      <c r="D5" s="83"/>
      <c r="E5" s="20"/>
      <c r="F5" s="86" t="s">
        <v>99</v>
      </c>
      <c r="G5" s="87"/>
      <c r="H5" s="87"/>
      <c r="I5" s="88"/>
      <c r="J5" s="38"/>
      <c r="K5" s="38"/>
    </row>
    <row r="6" spans="1:11" ht="15">
      <c r="A6" s="18"/>
      <c r="B6" s="19"/>
      <c r="C6" s="18"/>
      <c r="D6" s="18"/>
      <c r="E6" s="8" t="s">
        <v>229</v>
      </c>
      <c r="F6" s="9" t="s">
        <v>223</v>
      </c>
      <c r="G6" s="9" t="s">
        <v>224</v>
      </c>
      <c r="H6" s="61" t="s">
        <v>225</v>
      </c>
      <c r="I6" s="54" t="s">
        <v>226</v>
      </c>
      <c r="J6" s="38"/>
      <c r="K6" s="38"/>
    </row>
    <row r="7" spans="1:11" ht="15" hidden="1">
      <c r="A7" s="18"/>
      <c r="B7" s="19"/>
      <c r="C7" s="29" t="s">
        <v>253</v>
      </c>
      <c r="D7" s="18"/>
      <c r="E7" s="47"/>
      <c r="F7" s="48"/>
      <c r="G7" s="49"/>
      <c r="H7" s="62"/>
      <c r="I7" s="56"/>
      <c r="J7" s="38"/>
      <c r="K7" s="38"/>
    </row>
    <row r="8" spans="1:11" ht="15" hidden="1">
      <c r="A8" s="18"/>
      <c r="B8" s="21" t="s">
        <v>299</v>
      </c>
      <c r="C8" s="22" t="s">
        <v>230</v>
      </c>
      <c r="D8" s="18" t="s">
        <v>227</v>
      </c>
      <c r="E8" s="24">
        <v>114000</v>
      </c>
      <c r="F8" s="30"/>
      <c r="G8" s="30">
        <v>114000</v>
      </c>
      <c r="H8" s="63"/>
      <c r="I8" s="57"/>
      <c r="J8" s="38"/>
      <c r="K8" s="38"/>
    </row>
    <row r="9" spans="1:11" ht="15" hidden="1">
      <c r="A9" s="18"/>
      <c r="B9" s="23" t="s">
        <v>300</v>
      </c>
      <c r="C9" s="22" t="s">
        <v>232</v>
      </c>
      <c r="D9" s="18" t="s">
        <v>227</v>
      </c>
      <c r="E9" s="24"/>
      <c r="F9" s="30"/>
      <c r="G9" s="30"/>
      <c r="H9" s="63"/>
      <c r="I9" s="57"/>
      <c r="J9" s="38"/>
      <c r="K9" s="38"/>
    </row>
    <row r="10" spans="1:11" ht="15" hidden="1">
      <c r="A10" s="18"/>
      <c r="B10" s="23" t="s">
        <v>301</v>
      </c>
      <c r="C10" s="22" t="s">
        <v>234</v>
      </c>
      <c r="D10" s="18" t="s">
        <v>227</v>
      </c>
      <c r="E10" s="24"/>
      <c r="F10" s="30"/>
      <c r="G10" s="30"/>
      <c r="H10" s="63"/>
      <c r="I10" s="57"/>
      <c r="J10" s="38"/>
      <c r="K10" s="38"/>
    </row>
    <row r="11" spans="1:11" ht="15" hidden="1">
      <c r="A11" s="18"/>
      <c r="B11" s="23" t="s">
        <v>302</v>
      </c>
      <c r="C11" s="22" t="s">
        <v>236</v>
      </c>
      <c r="D11" s="18" t="s">
        <v>227</v>
      </c>
      <c r="E11" s="24"/>
      <c r="F11" s="30"/>
      <c r="G11" s="30"/>
      <c r="H11" s="63"/>
      <c r="I11" s="57"/>
      <c r="J11" s="38"/>
      <c r="K11" s="38"/>
    </row>
    <row r="12" spans="1:11" ht="15" hidden="1">
      <c r="A12" s="18"/>
      <c r="B12" s="23" t="s">
        <v>304</v>
      </c>
      <c r="C12" s="22" t="s">
        <v>238</v>
      </c>
      <c r="D12" s="18" t="s">
        <v>227</v>
      </c>
      <c r="E12" s="24"/>
      <c r="F12" s="30"/>
      <c r="G12" s="30"/>
      <c r="H12" s="63"/>
      <c r="I12" s="57"/>
      <c r="J12" s="38"/>
      <c r="K12" s="38"/>
    </row>
    <row r="13" spans="1:11" ht="15" hidden="1">
      <c r="A13" s="76"/>
      <c r="B13" s="23" t="s">
        <v>369</v>
      </c>
      <c r="C13" s="22" t="s">
        <v>371</v>
      </c>
      <c r="D13" s="76" t="s">
        <v>227</v>
      </c>
      <c r="E13" s="24"/>
      <c r="F13" s="30"/>
      <c r="G13" s="30"/>
      <c r="H13" s="63"/>
      <c r="I13" s="57"/>
      <c r="J13" s="77"/>
      <c r="K13" s="77"/>
    </row>
    <row r="14" spans="1:11" ht="15" hidden="1">
      <c r="A14" s="76"/>
      <c r="B14" s="23" t="s">
        <v>370</v>
      </c>
      <c r="C14" s="22" t="s">
        <v>372</v>
      </c>
      <c r="D14" s="76" t="s">
        <v>227</v>
      </c>
      <c r="E14" s="24"/>
      <c r="F14" s="30"/>
      <c r="G14" s="30"/>
      <c r="H14" s="63"/>
      <c r="I14" s="57"/>
      <c r="J14" s="77"/>
      <c r="K14" s="77"/>
    </row>
    <row r="15" spans="1:11" ht="15" hidden="1">
      <c r="A15" s="76"/>
      <c r="B15" s="23" t="s">
        <v>373</v>
      </c>
      <c r="C15" s="22" t="s">
        <v>374</v>
      </c>
      <c r="D15" s="76" t="s">
        <v>227</v>
      </c>
      <c r="E15" s="24"/>
      <c r="F15" s="30"/>
      <c r="G15" s="30"/>
      <c r="H15" s="63"/>
      <c r="I15" s="57"/>
      <c r="J15" s="77"/>
      <c r="K15" s="77"/>
    </row>
    <row r="16" spans="1:11" ht="15" hidden="1">
      <c r="A16" s="18"/>
      <c r="B16" s="23" t="s">
        <v>379</v>
      </c>
      <c r="C16" s="22" t="s">
        <v>380</v>
      </c>
      <c r="D16" s="18" t="s">
        <v>227</v>
      </c>
      <c r="E16" s="24"/>
      <c r="F16" s="30"/>
      <c r="G16" s="30"/>
      <c r="H16" s="63"/>
      <c r="I16" s="57"/>
      <c r="J16" s="38"/>
      <c r="K16" s="38"/>
    </row>
    <row r="17" spans="1:11" ht="15" hidden="1">
      <c r="A17" s="18"/>
      <c r="B17" s="23" t="s">
        <v>305</v>
      </c>
      <c r="C17" s="22" t="s">
        <v>241</v>
      </c>
      <c r="D17" s="18" t="s">
        <v>227</v>
      </c>
      <c r="E17" s="24"/>
      <c r="F17" s="30"/>
      <c r="G17" s="30"/>
      <c r="H17" s="63"/>
      <c r="I17" s="57"/>
      <c r="J17" s="38"/>
      <c r="K17" s="38"/>
    </row>
    <row r="18" spans="1:11" ht="15" hidden="1">
      <c r="A18" s="18"/>
      <c r="B18" s="23" t="s">
        <v>306</v>
      </c>
      <c r="C18" s="22" t="s">
        <v>243</v>
      </c>
      <c r="D18" s="18" t="s">
        <v>227</v>
      </c>
      <c r="E18" s="24"/>
      <c r="F18" s="30"/>
      <c r="G18" s="30"/>
      <c r="H18" s="63"/>
      <c r="I18" s="57"/>
      <c r="J18" s="38"/>
      <c r="K18" s="38"/>
    </row>
    <row r="19" spans="1:11" ht="15" hidden="1">
      <c r="A19" s="18"/>
      <c r="B19" s="23" t="s">
        <v>307</v>
      </c>
      <c r="C19" s="22" t="s">
        <v>245</v>
      </c>
      <c r="D19" s="18" t="s">
        <v>227</v>
      </c>
      <c r="E19" s="24"/>
      <c r="F19" s="30"/>
      <c r="G19" s="30"/>
      <c r="H19" s="63"/>
      <c r="I19" s="57"/>
      <c r="J19" s="38"/>
      <c r="K19" s="38"/>
    </row>
    <row r="20" spans="1:14" s="13" customFormat="1" ht="15" hidden="1">
      <c r="A20" s="31"/>
      <c r="B20" s="32"/>
      <c r="C20" s="33"/>
      <c r="D20" s="31"/>
      <c r="E20" s="34">
        <f>SUM(F20:I20)</f>
        <v>114000</v>
      </c>
      <c r="F20" s="35">
        <f>SUM(F8:F19)</f>
        <v>0</v>
      </c>
      <c r="G20" s="35">
        <f>SUM(G8:G19)</f>
        <v>114000</v>
      </c>
      <c r="H20" s="64">
        <f>SUM(H8:H19)</f>
        <v>0</v>
      </c>
      <c r="I20" s="69">
        <f>SUM(I8:I19)</f>
        <v>0</v>
      </c>
      <c r="J20" s="51"/>
      <c r="K20" s="51"/>
      <c r="L20" s="41"/>
      <c r="M20" s="41"/>
      <c r="N20" s="41"/>
    </row>
    <row r="21" spans="1:16" ht="15">
      <c r="A21" s="2">
        <v>1</v>
      </c>
      <c r="B21" s="11" t="s">
        <v>308</v>
      </c>
      <c r="C21" s="6" t="s">
        <v>47</v>
      </c>
      <c r="D21" s="2"/>
      <c r="E21" s="50">
        <v>25000</v>
      </c>
      <c r="F21" s="2"/>
      <c r="G21" s="2"/>
      <c r="H21" s="65"/>
      <c r="I21" s="2"/>
      <c r="J21" s="40"/>
      <c r="K21" s="40"/>
      <c r="L21" s="41"/>
      <c r="M21" s="41"/>
      <c r="N21" s="41"/>
      <c r="O21" s="13"/>
      <c r="P21" s="13"/>
    </row>
    <row r="22" spans="1:16" ht="15">
      <c r="A22" s="2"/>
      <c r="B22" s="14"/>
      <c r="C22" s="2" t="s">
        <v>255</v>
      </c>
      <c r="D22" s="55" t="s">
        <v>9</v>
      </c>
      <c r="E22" s="3">
        <f>SUM(F22:I22)</f>
        <v>10000</v>
      </c>
      <c r="F22" s="3"/>
      <c r="G22" s="3">
        <v>4000</v>
      </c>
      <c r="H22" s="66">
        <v>3000</v>
      </c>
      <c r="I22" s="3">
        <v>3000</v>
      </c>
      <c r="J22" s="40"/>
      <c r="K22" s="40"/>
      <c r="L22" s="40"/>
      <c r="M22" s="41"/>
      <c r="N22" s="41"/>
      <c r="O22" s="13"/>
      <c r="P22" s="13"/>
    </row>
    <row r="23" spans="1:16" ht="15">
      <c r="A23" s="2"/>
      <c r="B23" s="14"/>
      <c r="C23" s="2" t="s">
        <v>25</v>
      </c>
      <c r="D23" s="2" t="s">
        <v>24</v>
      </c>
      <c r="E23" s="3">
        <f>SUM(F23:I23)</f>
        <v>0</v>
      </c>
      <c r="F23" s="3"/>
      <c r="G23" s="3"/>
      <c r="H23" s="66"/>
      <c r="I23" s="3"/>
      <c r="J23" s="40"/>
      <c r="K23" s="40"/>
      <c r="L23" s="40"/>
      <c r="M23" s="41"/>
      <c r="N23" s="41"/>
      <c r="O23" s="13"/>
      <c r="P23" s="13"/>
    </row>
    <row r="24" spans="1:16" ht="15">
      <c r="A24" s="2"/>
      <c r="B24" s="14"/>
      <c r="C24" s="2" t="s">
        <v>22</v>
      </c>
      <c r="D24" s="55" t="s">
        <v>21</v>
      </c>
      <c r="E24" s="3">
        <f>SUM(F24:I24)</f>
        <v>15000</v>
      </c>
      <c r="F24" s="3"/>
      <c r="G24" s="3">
        <v>5000</v>
      </c>
      <c r="H24" s="66">
        <v>5000</v>
      </c>
      <c r="I24" s="3">
        <v>5000</v>
      </c>
      <c r="J24" s="40"/>
      <c r="K24" s="40"/>
      <c r="L24" s="40"/>
      <c r="M24" s="41"/>
      <c r="N24" s="41"/>
      <c r="O24" s="13"/>
      <c r="P24" s="13"/>
    </row>
    <row r="25" spans="1:16" ht="15">
      <c r="A25" s="2"/>
      <c r="B25" s="14"/>
      <c r="C25" s="4" t="s">
        <v>13</v>
      </c>
      <c r="D25" s="2" t="s">
        <v>0</v>
      </c>
      <c r="E25" s="3">
        <f>SUM(F25:I25)</f>
        <v>0</v>
      </c>
      <c r="F25" s="3"/>
      <c r="G25" s="3"/>
      <c r="H25" s="66"/>
      <c r="I25" s="3"/>
      <c r="J25" s="40"/>
      <c r="K25" s="40"/>
      <c r="L25" s="40"/>
      <c r="M25" s="41"/>
      <c r="N25" s="41"/>
      <c r="O25" s="13"/>
      <c r="P25" s="13"/>
    </row>
    <row r="26" spans="1:16" ht="15">
      <c r="A26" s="7"/>
      <c r="B26" s="16"/>
      <c r="C26" s="7" t="s">
        <v>41</v>
      </c>
      <c r="D26" s="7"/>
      <c r="E26" s="17">
        <f>SUM(F26:I26)</f>
        <v>25000</v>
      </c>
      <c r="F26" s="17">
        <f>SUM(F22:F25)</f>
        <v>0</v>
      </c>
      <c r="G26" s="17">
        <f>SUM(G22:G25)</f>
        <v>9000</v>
      </c>
      <c r="H26" s="67">
        <f>SUM(H22:H25)</f>
        <v>8000</v>
      </c>
      <c r="I26" s="17">
        <f>SUM(I22:I25)</f>
        <v>8000</v>
      </c>
      <c r="J26" s="40"/>
      <c r="K26" s="40"/>
      <c r="L26" s="41"/>
      <c r="M26" s="41"/>
      <c r="N26" s="41"/>
      <c r="O26" s="13"/>
      <c r="P26" s="13"/>
    </row>
    <row r="27" spans="1:16" ht="15">
      <c r="A27" s="2">
        <v>2</v>
      </c>
      <c r="B27" s="11" t="s">
        <v>309</v>
      </c>
      <c r="C27" s="6" t="s">
        <v>48</v>
      </c>
      <c r="D27" s="2"/>
      <c r="E27" s="70">
        <v>7000</v>
      </c>
      <c r="F27" s="2"/>
      <c r="G27" s="2"/>
      <c r="H27" s="65"/>
      <c r="I27" s="2"/>
      <c r="J27" s="40"/>
      <c r="K27" s="40"/>
      <c r="L27" s="41"/>
      <c r="M27" s="41"/>
      <c r="N27" s="41"/>
      <c r="O27" s="13"/>
      <c r="P27" s="13"/>
    </row>
    <row r="28" spans="1:16" ht="15">
      <c r="A28" s="2"/>
      <c r="B28" s="14"/>
      <c r="C28" s="2" t="s">
        <v>35</v>
      </c>
      <c r="D28" s="2" t="s">
        <v>34</v>
      </c>
      <c r="E28" s="3">
        <f>SUM(F28:I28)</f>
        <v>7000</v>
      </c>
      <c r="F28" s="3">
        <v>0</v>
      </c>
      <c r="G28" s="3">
        <v>3000</v>
      </c>
      <c r="H28" s="65">
        <v>1500</v>
      </c>
      <c r="I28" s="2">
        <v>2500</v>
      </c>
      <c r="J28" s="40"/>
      <c r="K28" s="40"/>
      <c r="L28" s="41"/>
      <c r="M28" s="41"/>
      <c r="N28" s="41"/>
      <c r="O28" s="13"/>
      <c r="P28" s="13"/>
    </row>
    <row r="29" spans="1:16" ht="15">
      <c r="A29" s="2"/>
      <c r="B29" s="14"/>
      <c r="C29" s="4" t="s">
        <v>15</v>
      </c>
      <c r="D29" s="2" t="s">
        <v>3</v>
      </c>
      <c r="E29" s="3">
        <f>SUM(F29:I29)</f>
        <v>0</v>
      </c>
      <c r="F29" s="2"/>
      <c r="G29" s="3"/>
      <c r="H29" s="65"/>
      <c r="I29" s="2"/>
      <c r="J29" s="40"/>
      <c r="K29" s="40"/>
      <c r="L29" s="41"/>
      <c r="M29" s="41"/>
      <c r="N29" s="41"/>
      <c r="O29" s="13"/>
      <c r="P29" s="13"/>
    </row>
    <row r="30" spans="1:16" ht="30">
      <c r="A30" s="2"/>
      <c r="B30" s="14"/>
      <c r="C30" s="4" t="s">
        <v>33</v>
      </c>
      <c r="D30" s="2" t="s">
        <v>32</v>
      </c>
      <c r="E30" s="3">
        <f>SUM(F30:I30)</f>
        <v>0</v>
      </c>
      <c r="F30" s="2"/>
      <c r="G30" s="3"/>
      <c r="H30" s="65"/>
      <c r="I30" s="2"/>
      <c r="J30" s="40"/>
      <c r="K30" s="40"/>
      <c r="L30" s="41"/>
      <c r="M30" s="41"/>
      <c r="N30" s="41"/>
      <c r="O30" s="13"/>
      <c r="P30" s="13"/>
    </row>
    <row r="31" spans="1:16" ht="15">
      <c r="A31" s="7"/>
      <c r="B31" s="16"/>
      <c r="C31" s="7"/>
      <c r="D31" s="7"/>
      <c r="E31" s="17">
        <f>SUM(F31:I31)</f>
        <v>7000</v>
      </c>
      <c r="F31" s="17">
        <f>SUM(F27:F30)</f>
        <v>0</v>
      </c>
      <c r="G31" s="17">
        <f>SUM(G28:G30)</f>
        <v>3000</v>
      </c>
      <c r="H31" s="67">
        <f>SUM(H28:H30)</f>
        <v>1500</v>
      </c>
      <c r="I31" s="17">
        <f>SUM(I28:I30)</f>
        <v>2500</v>
      </c>
      <c r="J31" s="40"/>
      <c r="K31" s="40"/>
      <c r="L31" s="41"/>
      <c r="M31" s="41"/>
      <c r="N31" s="41"/>
      <c r="O31" s="13"/>
      <c r="P31" s="13"/>
    </row>
    <row r="32" spans="1:16" ht="15">
      <c r="A32" s="2">
        <v>3</v>
      </c>
      <c r="B32" s="11" t="s">
        <v>310</v>
      </c>
      <c r="C32" s="6" t="s">
        <v>50</v>
      </c>
      <c r="D32" s="2"/>
      <c r="E32" s="50">
        <v>35000</v>
      </c>
      <c r="F32" s="2"/>
      <c r="G32" s="2"/>
      <c r="H32" s="65"/>
      <c r="I32" s="2"/>
      <c r="J32" s="40"/>
      <c r="K32" s="40"/>
      <c r="L32" s="41"/>
      <c r="M32" s="41"/>
      <c r="N32" s="41"/>
      <c r="O32" s="13"/>
      <c r="P32" s="13"/>
    </row>
    <row r="33" spans="1:16" ht="15">
      <c r="A33" s="2"/>
      <c r="B33" s="14"/>
      <c r="C33" s="2" t="s">
        <v>51</v>
      </c>
      <c r="D33" s="55" t="s">
        <v>52</v>
      </c>
      <c r="E33" s="3">
        <f>SUM(F33:I33)</f>
        <v>0</v>
      </c>
      <c r="F33" s="3"/>
      <c r="G33" s="3"/>
      <c r="H33" s="66"/>
      <c r="I33" s="3"/>
      <c r="J33" s="40"/>
      <c r="K33" s="40"/>
      <c r="L33" s="41"/>
      <c r="M33" s="41"/>
      <c r="N33" s="41"/>
      <c r="O33" s="13"/>
      <c r="P33" s="13"/>
    </row>
    <row r="34" spans="1:16" ht="15">
      <c r="A34" s="2"/>
      <c r="B34" s="14"/>
      <c r="C34" s="2" t="s">
        <v>53</v>
      </c>
      <c r="D34" s="2" t="s">
        <v>54</v>
      </c>
      <c r="E34" s="3">
        <f>SUM(F34:I34)</f>
        <v>0</v>
      </c>
      <c r="F34" s="2"/>
      <c r="G34" s="2"/>
      <c r="H34" s="65"/>
      <c r="I34" s="2"/>
      <c r="J34" s="40"/>
      <c r="K34" s="40"/>
      <c r="L34" s="41"/>
      <c r="M34" s="41"/>
      <c r="N34" s="41"/>
      <c r="O34" s="13"/>
      <c r="P34" s="13"/>
    </row>
    <row r="35" spans="1:16" ht="15">
      <c r="A35" s="2"/>
      <c r="B35" s="14"/>
      <c r="C35" s="2" t="s">
        <v>215</v>
      </c>
      <c r="D35" s="55" t="s">
        <v>216</v>
      </c>
      <c r="E35" s="3">
        <f>SUM(F35:I35)</f>
        <v>20000</v>
      </c>
      <c r="F35" s="78"/>
      <c r="G35" s="3">
        <v>10000</v>
      </c>
      <c r="H35" s="66">
        <v>5000</v>
      </c>
      <c r="I35" s="3">
        <v>5000</v>
      </c>
      <c r="J35" s="40"/>
      <c r="K35" s="40"/>
      <c r="L35" s="41"/>
      <c r="M35" s="41"/>
      <c r="N35" s="41"/>
      <c r="O35" s="13"/>
      <c r="P35" s="13"/>
    </row>
    <row r="36" spans="1:16" ht="15">
      <c r="A36" s="2"/>
      <c r="B36" s="14"/>
      <c r="C36" s="2" t="s">
        <v>55</v>
      </c>
      <c r="D36" s="55" t="s">
        <v>56</v>
      </c>
      <c r="E36" s="3">
        <f>SUM(F36:I36)</f>
        <v>15000</v>
      </c>
      <c r="F36" s="3"/>
      <c r="G36" s="3">
        <v>9000</v>
      </c>
      <c r="H36" s="66">
        <v>4000</v>
      </c>
      <c r="I36" s="3">
        <v>2000</v>
      </c>
      <c r="J36" s="40"/>
      <c r="K36" s="40"/>
      <c r="L36" s="41"/>
      <c r="M36" s="41"/>
      <c r="N36" s="41"/>
      <c r="O36" s="13"/>
      <c r="P36" s="13"/>
    </row>
    <row r="37" spans="1:16" ht="15">
      <c r="A37" s="7"/>
      <c r="B37" s="16"/>
      <c r="C37" s="7"/>
      <c r="D37" s="7"/>
      <c r="E37" s="17">
        <f>SUM(F37:I37)</f>
        <v>35000</v>
      </c>
      <c r="F37" s="17">
        <f>SUM(F33:F36)</f>
        <v>0</v>
      </c>
      <c r="G37" s="17">
        <f>SUM(G33:G36)</f>
        <v>19000</v>
      </c>
      <c r="H37" s="67">
        <f>SUM(H33:H36)</f>
        <v>9000</v>
      </c>
      <c r="I37" s="17">
        <f>SUM(I33:I36)</f>
        <v>7000</v>
      </c>
      <c r="J37" s="40"/>
      <c r="K37" s="40"/>
      <c r="L37" s="41"/>
      <c r="M37" s="41"/>
      <c r="N37" s="41"/>
      <c r="O37" s="13"/>
      <c r="P37" s="13"/>
    </row>
    <row r="38" spans="1:16" ht="15">
      <c r="A38" s="2">
        <v>4</v>
      </c>
      <c r="B38" s="11" t="s">
        <v>311</v>
      </c>
      <c r="C38" s="6" t="s">
        <v>58</v>
      </c>
      <c r="D38" s="2"/>
      <c r="E38" s="50">
        <v>4000</v>
      </c>
      <c r="F38" s="2"/>
      <c r="G38" s="2"/>
      <c r="H38" s="65"/>
      <c r="I38" s="2"/>
      <c r="J38" s="40"/>
      <c r="K38" s="40"/>
      <c r="L38" s="41"/>
      <c r="M38" s="41"/>
      <c r="N38" s="41"/>
      <c r="O38" s="13"/>
      <c r="P38" s="13"/>
    </row>
    <row r="39" spans="1:16" ht="15">
      <c r="A39" s="2"/>
      <c r="B39" s="14"/>
      <c r="C39" s="2" t="s">
        <v>59</v>
      </c>
      <c r="D39" s="55" t="s">
        <v>60</v>
      </c>
      <c r="E39" s="2">
        <f>SUM(F39:I39)</f>
        <v>2000</v>
      </c>
      <c r="F39" s="2"/>
      <c r="G39" s="3">
        <v>1000</v>
      </c>
      <c r="H39" s="66">
        <v>500</v>
      </c>
      <c r="I39" s="3">
        <v>500</v>
      </c>
      <c r="J39" s="40"/>
      <c r="K39" s="40"/>
      <c r="L39" s="41"/>
      <c r="M39" s="41"/>
      <c r="N39" s="41"/>
      <c r="O39" s="13"/>
      <c r="P39" s="13"/>
    </row>
    <row r="40" spans="1:16" ht="15">
      <c r="A40" s="2"/>
      <c r="B40" s="14"/>
      <c r="C40" s="2" t="s">
        <v>61</v>
      </c>
      <c r="D40" s="55" t="s">
        <v>62</v>
      </c>
      <c r="E40" s="2">
        <f>SUM(F40:I40)</f>
        <v>2000</v>
      </c>
      <c r="F40" s="2"/>
      <c r="G40" s="3">
        <v>1000</v>
      </c>
      <c r="H40" s="66">
        <v>500</v>
      </c>
      <c r="I40" s="3">
        <v>500</v>
      </c>
      <c r="J40" s="40"/>
      <c r="K40" s="40"/>
      <c r="L40" s="41"/>
      <c r="M40" s="41"/>
      <c r="N40" s="41"/>
      <c r="O40" s="13"/>
      <c r="P40" s="13"/>
    </row>
    <row r="41" spans="1:16" ht="15">
      <c r="A41" s="7"/>
      <c r="B41" s="16"/>
      <c r="C41" s="7"/>
      <c r="D41" s="7"/>
      <c r="E41" s="17">
        <f>SUM(F41:I41)</f>
        <v>4000</v>
      </c>
      <c r="F41" s="17">
        <f>SUM(F39:F40)</f>
        <v>0</v>
      </c>
      <c r="G41" s="17">
        <f>SUM(G39:G40)</f>
        <v>2000</v>
      </c>
      <c r="H41" s="67">
        <f>SUM(H39:H40)</f>
        <v>1000</v>
      </c>
      <c r="I41" s="17">
        <f>SUM(I39:I40)</f>
        <v>1000</v>
      </c>
      <c r="J41" s="40"/>
      <c r="K41" s="40"/>
      <c r="L41" s="41"/>
      <c r="M41" s="41"/>
      <c r="N41" s="41"/>
      <c r="O41" s="13"/>
      <c r="P41" s="13"/>
    </row>
    <row r="42" spans="1:16" ht="15">
      <c r="A42" s="2">
        <v>5</v>
      </c>
      <c r="B42" s="11" t="s">
        <v>312</v>
      </c>
      <c r="C42" s="6" t="s">
        <v>64</v>
      </c>
      <c r="D42" s="2"/>
      <c r="E42" s="50">
        <v>10000</v>
      </c>
      <c r="F42" s="2"/>
      <c r="G42" s="2"/>
      <c r="H42" s="65"/>
      <c r="I42" s="2"/>
      <c r="J42" s="40"/>
      <c r="K42" s="40"/>
      <c r="L42" s="41"/>
      <c r="M42" s="41"/>
      <c r="N42" s="41"/>
      <c r="O42" s="13"/>
      <c r="P42" s="13"/>
    </row>
    <row r="43" spans="1:16" ht="15">
      <c r="A43" s="2"/>
      <c r="B43" s="14"/>
      <c r="C43" s="2" t="s">
        <v>65</v>
      </c>
      <c r="D43" s="55" t="s">
        <v>66</v>
      </c>
      <c r="E43" s="3">
        <f>SUM(F43:I43)</f>
        <v>10000</v>
      </c>
      <c r="F43" s="3"/>
      <c r="G43" s="3">
        <v>5000</v>
      </c>
      <c r="H43" s="66"/>
      <c r="I43" s="3">
        <v>5000</v>
      </c>
      <c r="J43" s="40"/>
      <c r="K43" s="40"/>
      <c r="L43" s="41"/>
      <c r="M43" s="41"/>
      <c r="N43" s="41"/>
      <c r="O43" s="13"/>
      <c r="P43" s="13"/>
    </row>
    <row r="44" spans="1:16" ht="15">
      <c r="A44" s="2"/>
      <c r="B44" s="14"/>
      <c r="C44" s="2" t="s">
        <v>67</v>
      </c>
      <c r="D44" s="2" t="s">
        <v>68</v>
      </c>
      <c r="E44" s="3">
        <f>SUM(F44:I44)</f>
        <v>0</v>
      </c>
      <c r="F44" s="3"/>
      <c r="G44" s="3"/>
      <c r="H44" s="66"/>
      <c r="I44" s="3"/>
      <c r="J44" s="40"/>
      <c r="K44" s="40"/>
      <c r="L44" s="41"/>
      <c r="M44" s="41"/>
      <c r="N44" s="41"/>
      <c r="O44" s="13"/>
      <c r="P44" s="13"/>
    </row>
    <row r="45" spans="1:16" ht="15">
      <c r="A45" s="7"/>
      <c r="B45" s="16"/>
      <c r="C45" s="7"/>
      <c r="D45" s="7"/>
      <c r="E45" s="17">
        <f>SUM(F45:I45)</f>
        <v>10000</v>
      </c>
      <c r="F45" s="17">
        <f>SUM(F43:F44)</f>
        <v>0</v>
      </c>
      <c r="G45" s="17">
        <f>SUM(G43:G44)</f>
        <v>5000</v>
      </c>
      <c r="H45" s="67">
        <f>SUM(H43:H44)</f>
        <v>0</v>
      </c>
      <c r="I45" s="17">
        <f>SUM(I43:I44)</f>
        <v>5000</v>
      </c>
      <c r="J45" s="40"/>
      <c r="K45" s="40"/>
      <c r="L45" s="41"/>
      <c r="M45" s="41"/>
      <c r="N45" s="41"/>
      <c r="O45" s="13"/>
      <c r="P45" s="13"/>
    </row>
    <row r="46" spans="1:16" ht="15">
      <c r="A46" s="2">
        <v>6</v>
      </c>
      <c r="B46" s="11" t="s">
        <v>313</v>
      </c>
      <c r="C46" s="6" t="s">
        <v>76</v>
      </c>
      <c r="D46" s="2"/>
      <c r="E46" s="3"/>
      <c r="F46" s="2"/>
      <c r="G46" s="3"/>
      <c r="H46" s="65"/>
      <c r="I46" s="2"/>
      <c r="J46" s="40"/>
      <c r="K46" s="40"/>
      <c r="L46" s="41"/>
      <c r="M46" s="41"/>
      <c r="N46" s="41"/>
      <c r="O46" s="13"/>
      <c r="P46" s="13"/>
    </row>
    <row r="47" spans="1:16" ht="15">
      <c r="A47" s="2"/>
      <c r="B47" s="14"/>
      <c r="C47" s="2" t="s">
        <v>70</v>
      </c>
      <c r="D47" s="2" t="s">
        <v>71</v>
      </c>
      <c r="E47" s="3">
        <f>SUM(F47:I47)</f>
        <v>0</v>
      </c>
      <c r="F47" s="3"/>
      <c r="G47" s="3"/>
      <c r="H47" s="66"/>
      <c r="I47" s="3"/>
      <c r="J47" s="40"/>
      <c r="K47" s="40"/>
      <c r="L47" s="41"/>
      <c r="M47" s="41"/>
      <c r="N47" s="41"/>
      <c r="O47" s="13"/>
      <c r="P47" s="13"/>
    </row>
    <row r="48" spans="1:16" ht="15">
      <c r="A48" s="2"/>
      <c r="B48" s="14"/>
      <c r="C48" s="2" t="s">
        <v>72</v>
      </c>
      <c r="D48" s="2" t="s">
        <v>73</v>
      </c>
      <c r="E48" s="3">
        <f>SUM(F48:I48)</f>
        <v>0</v>
      </c>
      <c r="F48" s="3"/>
      <c r="G48" s="3"/>
      <c r="H48" s="66"/>
      <c r="I48" s="3"/>
      <c r="J48" s="40"/>
      <c r="K48" s="40"/>
      <c r="L48" s="41"/>
      <c r="M48" s="41"/>
      <c r="N48" s="41"/>
      <c r="O48" s="13"/>
      <c r="P48" s="13"/>
    </row>
    <row r="49" spans="1:16" ht="15">
      <c r="A49" s="2"/>
      <c r="B49" s="14"/>
      <c r="C49" s="2" t="s">
        <v>74</v>
      </c>
      <c r="D49" s="2" t="s">
        <v>75</v>
      </c>
      <c r="E49" s="3">
        <f>SUM(F49:I49)</f>
        <v>0</v>
      </c>
      <c r="F49" s="3"/>
      <c r="G49" s="3"/>
      <c r="H49" s="66"/>
      <c r="I49" s="3"/>
      <c r="J49" s="40"/>
      <c r="K49" s="40"/>
      <c r="L49" s="41"/>
      <c r="M49" s="41"/>
      <c r="N49" s="41"/>
      <c r="O49" s="13"/>
      <c r="P49" s="13"/>
    </row>
    <row r="50" spans="1:16" ht="15">
      <c r="A50" s="7"/>
      <c r="B50" s="16"/>
      <c r="C50" s="7"/>
      <c r="D50" s="7"/>
      <c r="E50" s="7"/>
      <c r="F50" s="7">
        <f>SUM(F46:F49)</f>
        <v>0</v>
      </c>
      <c r="G50" s="17">
        <f>SUM(G47:G49)</f>
        <v>0</v>
      </c>
      <c r="H50" s="67">
        <f>SUM(H47:H49)</f>
        <v>0</v>
      </c>
      <c r="I50" s="17">
        <f>SUM(I47:I49)</f>
        <v>0</v>
      </c>
      <c r="J50" s="40"/>
      <c r="K50" s="40"/>
      <c r="L50" s="41"/>
      <c r="M50" s="41"/>
      <c r="N50" s="41"/>
      <c r="O50" s="13"/>
      <c r="P50" s="13"/>
    </row>
    <row r="51" spans="1:16" ht="15">
      <c r="A51" s="2">
        <v>7</v>
      </c>
      <c r="B51" s="11" t="s">
        <v>314</v>
      </c>
      <c r="C51" s="6" t="s">
        <v>77</v>
      </c>
      <c r="D51" s="2"/>
      <c r="E51" s="50">
        <v>15000</v>
      </c>
      <c r="F51" s="2"/>
      <c r="G51" s="2"/>
      <c r="H51" s="65"/>
      <c r="I51" s="2"/>
      <c r="J51" s="40"/>
      <c r="K51" s="40"/>
      <c r="L51" s="41"/>
      <c r="M51" s="41"/>
      <c r="N51" s="41"/>
      <c r="O51" s="13"/>
      <c r="P51" s="13"/>
    </row>
    <row r="52" spans="1:16" ht="15">
      <c r="A52" s="2"/>
      <c r="B52" s="14"/>
      <c r="C52" s="2" t="s">
        <v>78</v>
      </c>
      <c r="D52" s="55" t="s">
        <v>79</v>
      </c>
      <c r="E52" s="12">
        <f>SUM(F52:I52)</f>
        <v>0</v>
      </c>
      <c r="F52" s="3"/>
      <c r="G52" s="3"/>
      <c r="H52" s="66"/>
      <c r="I52" s="3"/>
      <c r="J52" s="40"/>
      <c r="K52" s="40"/>
      <c r="L52" s="41"/>
      <c r="M52" s="41"/>
      <c r="N52" s="41"/>
      <c r="O52" s="13"/>
      <c r="P52" s="13"/>
    </row>
    <row r="53" spans="1:16" ht="15">
      <c r="A53" s="2"/>
      <c r="B53" s="14"/>
      <c r="C53" s="2" t="s">
        <v>39</v>
      </c>
      <c r="D53" s="2" t="s">
        <v>38</v>
      </c>
      <c r="E53" s="3">
        <f>SUM(F53:I53)</f>
        <v>4000</v>
      </c>
      <c r="F53" s="3"/>
      <c r="G53" s="3">
        <v>2000</v>
      </c>
      <c r="H53" s="66">
        <v>1000</v>
      </c>
      <c r="I53" s="3">
        <v>1000</v>
      </c>
      <c r="J53" s="40"/>
      <c r="K53" s="40"/>
      <c r="L53" s="41"/>
      <c r="M53" s="41"/>
      <c r="N53" s="41"/>
      <c r="O53" s="13"/>
      <c r="P53" s="13"/>
    </row>
    <row r="54" spans="1:16" ht="15">
      <c r="A54" s="2"/>
      <c r="B54" s="14"/>
      <c r="C54" s="2" t="s">
        <v>80</v>
      </c>
      <c r="D54" s="2" t="s">
        <v>81</v>
      </c>
      <c r="E54" s="3">
        <f>SUM(F54:I54)</f>
        <v>5000</v>
      </c>
      <c r="F54" s="3"/>
      <c r="G54" s="3">
        <v>2500</v>
      </c>
      <c r="H54" s="66"/>
      <c r="I54" s="3">
        <v>2500</v>
      </c>
      <c r="J54" s="40"/>
      <c r="K54" s="40"/>
      <c r="L54" s="41"/>
      <c r="M54" s="41"/>
      <c r="N54" s="41"/>
      <c r="O54" s="13"/>
      <c r="P54" s="13"/>
    </row>
    <row r="55" spans="1:16" ht="15">
      <c r="A55" s="2"/>
      <c r="B55" s="14"/>
      <c r="C55" s="2" t="s">
        <v>82</v>
      </c>
      <c r="D55" s="55" t="s">
        <v>83</v>
      </c>
      <c r="E55" s="3">
        <f>SUM(F55:H55)</f>
        <v>4000</v>
      </c>
      <c r="F55" s="3"/>
      <c r="G55" s="3">
        <v>4000</v>
      </c>
      <c r="H55" s="66"/>
      <c r="I55" s="3">
        <v>2000</v>
      </c>
      <c r="J55" s="40"/>
      <c r="K55" s="40"/>
      <c r="L55" s="41"/>
      <c r="M55" s="41"/>
      <c r="N55" s="41"/>
      <c r="O55" s="13"/>
      <c r="P55" s="13"/>
    </row>
    <row r="56" spans="1:16" ht="15">
      <c r="A56" s="2"/>
      <c r="B56" s="14"/>
      <c r="C56" s="2" t="s">
        <v>84</v>
      </c>
      <c r="D56" s="55" t="s">
        <v>85</v>
      </c>
      <c r="E56" s="3">
        <f>SUM(F56:H56)</f>
        <v>0</v>
      </c>
      <c r="F56" s="3"/>
      <c r="G56" s="3"/>
      <c r="H56" s="66"/>
      <c r="I56" s="3"/>
      <c r="J56" s="40"/>
      <c r="K56" s="40"/>
      <c r="L56" s="41"/>
      <c r="M56" s="41"/>
      <c r="N56" s="41"/>
      <c r="O56" s="13"/>
      <c r="P56" s="13"/>
    </row>
    <row r="57" spans="1:16" ht="15">
      <c r="A57" s="7"/>
      <c r="B57" s="16"/>
      <c r="C57" s="7"/>
      <c r="D57" s="7"/>
      <c r="E57" s="17">
        <f>SUM(F57:I57)</f>
        <v>15000</v>
      </c>
      <c r="F57" s="17">
        <f>SUM(F52:F56)</f>
        <v>0</v>
      </c>
      <c r="G57" s="17">
        <f>SUM(G52:G56)</f>
        <v>8500</v>
      </c>
      <c r="H57" s="67">
        <f>SUM(H52:H56)</f>
        <v>1000</v>
      </c>
      <c r="I57" s="17">
        <f>SUM(I52:I56)</f>
        <v>5500</v>
      </c>
      <c r="J57" s="40"/>
      <c r="K57" s="40"/>
      <c r="L57" s="41"/>
      <c r="M57" s="41"/>
      <c r="N57" s="41"/>
      <c r="O57" s="13"/>
      <c r="P57" s="13"/>
    </row>
    <row r="58" spans="1:14" s="13" customFormat="1" ht="15">
      <c r="A58" s="5"/>
      <c r="B58" s="25" t="s">
        <v>315</v>
      </c>
      <c r="C58" s="5"/>
      <c r="D58" s="5"/>
      <c r="E58" s="52">
        <v>45000</v>
      </c>
      <c r="F58" s="5"/>
      <c r="G58" s="5"/>
      <c r="H58" s="68"/>
      <c r="I58" s="5"/>
      <c r="J58" s="40"/>
      <c r="K58" s="40"/>
      <c r="L58" s="41"/>
      <c r="M58" s="41"/>
      <c r="N58" s="41"/>
    </row>
    <row r="59" spans="1:16" ht="15">
      <c r="A59" s="2">
        <v>8</v>
      </c>
      <c r="B59" s="11" t="s">
        <v>316</v>
      </c>
      <c r="C59" s="6" t="s">
        <v>87</v>
      </c>
      <c r="D59" s="2"/>
      <c r="E59" s="3">
        <f>SUM(E60:E64)</f>
        <v>10000</v>
      </c>
      <c r="F59" s="2"/>
      <c r="G59" s="2"/>
      <c r="H59" s="65"/>
      <c r="I59" s="2"/>
      <c r="J59" s="40"/>
      <c r="K59" s="40"/>
      <c r="L59" s="41"/>
      <c r="M59" s="41"/>
      <c r="N59" s="41"/>
      <c r="O59" s="13"/>
      <c r="P59" s="13"/>
    </row>
    <row r="60" spans="1:16" ht="15">
      <c r="A60" s="2"/>
      <c r="B60" s="14"/>
      <c r="C60" s="2" t="s">
        <v>88</v>
      </c>
      <c r="D60" s="55" t="s">
        <v>89</v>
      </c>
      <c r="E60" s="3">
        <f aca="true" t="shared" si="0" ref="E60:E65">SUM(F60:I60)</f>
        <v>3000</v>
      </c>
      <c r="F60" s="3"/>
      <c r="G60" s="3">
        <v>1000</v>
      </c>
      <c r="H60" s="66">
        <v>1000</v>
      </c>
      <c r="I60" s="3">
        <v>1000</v>
      </c>
      <c r="J60" s="40"/>
      <c r="K60" s="40"/>
      <c r="L60" s="41"/>
      <c r="M60" s="41"/>
      <c r="N60" s="41"/>
      <c r="O60" s="13"/>
      <c r="P60" s="13"/>
    </row>
    <row r="61" spans="1:16" ht="15">
      <c r="A61" s="2"/>
      <c r="B61" s="14"/>
      <c r="C61" s="2" t="s">
        <v>90</v>
      </c>
      <c r="D61" s="2" t="s">
        <v>91</v>
      </c>
      <c r="E61" s="3">
        <f t="shared" si="0"/>
        <v>1000</v>
      </c>
      <c r="F61" s="3"/>
      <c r="G61" s="3">
        <v>500</v>
      </c>
      <c r="H61" s="66">
        <v>500</v>
      </c>
      <c r="I61" s="3"/>
      <c r="J61" s="40"/>
      <c r="K61" s="40"/>
      <c r="L61" s="41"/>
      <c r="M61" s="41"/>
      <c r="N61" s="41"/>
      <c r="O61" s="13"/>
      <c r="P61" s="13"/>
    </row>
    <row r="62" spans="1:16" ht="15">
      <c r="A62" s="2"/>
      <c r="B62" s="14"/>
      <c r="C62" s="2" t="s">
        <v>92</v>
      </c>
      <c r="D62" s="2" t="s">
        <v>93</v>
      </c>
      <c r="E62" s="3">
        <f t="shared" si="0"/>
        <v>3000</v>
      </c>
      <c r="F62" s="3"/>
      <c r="G62" s="3">
        <v>1000</v>
      </c>
      <c r="H62" s="66">
        <v>1000</v>
      </c>
      <c r="I62" s="3">
        <v>1000</v>
      </c>
      <c r="J62" s="40"/>
      <c r="K62" s="40"/>
      <c r="L62" s="41"/>
      <c r="M62" s="41"/>
      <c r="N62" s="41"/>
      <c r="O62" s="13"/>
      <c r="P62" s="13"/>
    </row>
    <row r="63" spans="1:16" ht="15">
      <c r="A63" s="2"/>
      <c r="B63" s="14"/>
      <c r="C63" s="2" t="s">
        <v>94</v>
      </c>
      <c r="D63" s="2" t="s">
        <v>95</v>
      </c>
      <c r="E63" s="3">
        <f t="shared" si="0"/>
        <v>0</v>
      </c>
      <c r="F63" s="3"/>
      <c r="G63" s="3"/>
      <c r="H63" s="66"/>
      <c r="I63" s="3"/>
      <c r="J63" s="40"/>
      <c r="K63" s="40"/>
      <c r="L63" s="41"/>
      <c r="M63" s="41"/>
      <c r="N63" s="41"/>
      <c r="O63" s="13"/>
      <c r="P63" s="13"/>
    </row>
    <row r="64" spans="1:16" ht="15">
      <c r="A64" s="2"/>
      <c r="B64" s="14"/>
      <c r="C64" s="2" t="s">
        <v>96</v>
      </c>
      <c r="D64" s="2" t="s">
        <v>97</v>
      </c>
      <c r="E64" s="3">
        <f t="shared" si="0"/>
        <v>3000</v>
      </c>
      <c r="F64" s="3"/>
      <c r="G64" s="3">
        <v>1000</v>
      </c>
      <c r="H64" s="66">
        <v>1000</v>
      </c>
      <c r="I64" s="3">
        <v>1000</v>
      </c>
      <c r="J64" s="40"/>
      <c r="K64" s="40"/>
      <c r="L64" s="41"/>
      <c r="M64" s="41"/>
      <c r="N64" s="41"/>
      <c r="O64" s="13"/>
      <c r="P64" s="13"/>
    </row>
    <row r="65" spans="1:16" ht="15">
      <c r="A65" s="7"/>
      <c r="B65" s="16"/>
      <c r="C65" s="7"/>
      <c r="D65" s="7"/>
      <c r="E65" s="17">
        <f t="shared" si="0"/>
        <v>10000</v>
      </c>
      <c r="F65" s="17">
        <f>SUM(F59:F64)</f>
        <v>0</v>
      </c>
      <c r="G65" s="17">
        <f>SUM(G60:G64)</f>
        <v>3500</v>
      </c>
      <c r="H65" s="67">
        <f>SUM(H60:H64)</f>
        <v>3500</v>
      </c>
      <c r="I65" s="17">
        <f>SUM(I60:I64)</f>
        <v>3000</v>
      </c>
      <c r="J65" s="40"/>
      <c r="K65" s="40"/>
      <c r="L65" s="41"/>
      <c r="M65" s="41"/>
      <c r="N65" s="41"/>
      <c r="O65" s="13"/>
      <c r="P65" s="13"/>
    </row>
    <row r="66" spans="1:16" ht="45">
      <c r="A66" s="2">
        <v>9</v>
      </c>
      <c r="B66" s="11" t="s">
        <v>317</v>
      </c>
      <c r="C66" s="10" t="s">
        <v>102</v>
      </c>
      <c r="D66" s="2"/>
      <c r="E66" s="3">
        <f>SUM(E67:E68)</f>
        <v>35000</v>
      </c>
      <c r="F66" s="3"/>
      <c r="G66" s="3"/>
      <c r="H66" s="66"/>
      <c r="I66" s="3"/>
      <c r="J66" s="40"/>
      <c r="K66" s="40"/>
      <c r="L66" s="41"/>
      <c r="M66" s="41"/>
      <c r="N66" s="41"/>
      <c r="O66" s="13"/>
      <c r="P66" s="13"/>
    </row>
    <row r="67" spans="1:16" ht="15">
      <c r="A67" s="2"/>
      <c r="B67" s="14"/>
      <c r="C67" s="2" t="s">
        <v>103</v>
      </c>
      <c r="D67" s="74" t="s">
        <v>8</v>
      </c>
      <c r="E67" s="3">
        <f>SUM(F67:I67)</f>
        <v>33000</v>
      </c>
      <c r="F67" s="3"/>
      <c r="G67" s="3">
        <v>13000</v>
      </c>
      <c r="H67" s="66">
        <v>10000</v>
      </c>
      <c r="I67" s="3">
        <v>10000</v>
      </c>
      <c r="J67" s="40"/>
      <c r="K67" s="40"/>
      <c r="L67" s="41"/>
      <c r="M67" s="41"/>
      <c r="N67" s="41"/>
      <c r="O67" s="13"/>
      <c r="P67" s="13"/>
    </row>
    <row r="68" spans="1:16" ht="15">
      <c r="A68" s="2"/>
      <c r="B68" s="14"/>
      <c r="C68" s="2" t="s">
        <v>18</v>
      </c>
      <c r="D68" s="74" t="s">
        <v>17</v>
      </c>
      <c r="E68" s="3">
        <f>SUM(F68:I68)</f>
        <v>2000</v>
      </c>
      <c r="F68" s="3"/>
      <c r="G68" s="3">
        <v>1000</v>
      </c>
      <c r="H68" s="66">
        <v>500</v>
      </c>
      <c r="I68" s="3">
        <v>500</v>
      </c>
      <c r="J68" s="40"/>
      <c r="K68" s="40"/>
      <c r="L68" s="41"/>
      <c r="M68" s="41"/>
      <c r="N68" s="41"/>
      <c r="O68" s="13"/>
      <c r="P68" s="13"/>
    </row>
    <row r="69" spans="1:16" ht="15">
      <c r="A69" s="7"/>
      <c r="B69" s="16"/>
      <c r="C69" s="7"/>
      <c r="D69" s="7"/>
      <c r="E69" s="17">
        <f>SUM(F69:I69)</f>
        <v>35000</v>
      </c>
      <c r="F69" s="17">
        <f>SUM(F67:F68)</f>
        <v>0</v>
      </c>
      <c r="G69" s="17">
        <f>SUM(G67:G68)</f>
        <v>14000</v>
      </c>
      <c r="H69" s="67">
        <f>SUM(H67:H68)</f>
        <v>10500</v>
      </c>
      <c r="I69" s="17">
        <f>SUM(I67:I68)</f>
        <v>10500</v>
      </c>
      <c r="J69" s="40"/>
      <c r="K69" s="40"/>
      <c r="L69" s="41"/>
      <c r="M69" s="41"/>
      <c r="N69" s="41"/>
      <c r="O69" s="13"/>
      <c r="P69" s="13"/>
    </row>
    <row r="70" spans="1:16" ht="15">
      <c r="A70" s="2">
        <v>10</v>
      </c>
      <c r="B70" s="11" t="s">
        <v>318</v>
      </c>
      <c r="C70" s="6" t="s">
        <v>105</v>
      </c>
      <c r="D70" s="2"/>
      <c r="E70" s="3">
        <f>SUM(E71:E72)</f>
        <v>0</v>
      </c>
      <c r="F70" s="3"/>
      <c r="G70" s="3"/>
      <c r="H70" s="66"/>
      <c r="I70" s="3"/>
      <c r="J70" s="40"/>
      <c r="K70" s="40"/>
      <c r="L70" s="41"/>
      <c r="M70" s="41"/>
      <c r="N70" s="41"/>
      <c r="O70" s="13"/>
      <c r="P70" s="13"/>
    </row>
    <row r="71" spans="1:16" ht="15">
      <c r="A71" s="2"/>
      <c r="B71" s="14"/>
      <c r="C71" s="2" t="s">
        <v>362</v>
      </c>
      <c r="D71" s="2" t="s">
        <v>363</v>
      </c>
      <c r="E71" s="3">
        <f>SUM(F71:I71)</f>
        <v>0</v>
      </c>
      <c r="F71" s="3"/>
      <c r="G71" s="3"/>
      <c r="H71" s="66"/>
      <c r="I71" s="3"/>
      <c r="J71" s="40"/>
      <c r="K71" s="40"/>
      <c r="L71" s="41"/>
      <c r="M71" s="41"/>
      <c r="N71" s="41"/>
      <c r="O71" s="13"/>
      <c r="P71" s="13"/>
    </row>
    <row r="72" spans="1:16" ht="30">
      <c r="A72" s="2"/>
      <c r="B72" s="14"/>
      <c r="C72" s="4" t="s">
        <v>108</v>
      </c>
      <c r="D72" s="2" t="s">
        <v>109</v>
      </c>
      <c r="E72" s="3">
        <f>SUM(F72:I72)</f>
        <v>0</v>
      </c>
      <c r="F72" s="3"/>
      <c r="G72" s="3"/>
      <c r="H72" s="66"/>
      <c r="I72" s="3"/>
      <c r="J72" s="40"/>
      <c r="K72" s="40"/>
      <c r="L72" s="41"/>
      <c r="M72" s="41"/>
      <c r="N72" s="41"/>
      <c r="O72" s="13"/>
      <c r="P72" s="13"/>
    </row>
    <row r="73" spans="1:16" ht="15">
      <c r="A73" s="7"/>
      <c r="B73" s="16"/>
      <c r="C73" s="7"/>
      <c r="D73" s="7"/>
      <c r="E73" s="17">
        <f>SUM(F73:I73)</f>
        <v>0</v>
      </c>
      <c r="F73" s="17">
        <v>0</v>
      </c>
      <c r="G73" s="17">
        <f>SUM(G71:G72)</f>
        <v>0</v>
      </c>
      <c r="H73" s="67">
        <f>SUM(H71:H72)</f>
        <v>0</v>
      </c>
      <c r="I73" s="17">
        <f>SUM(I71:I72)</f>
        <v>0</v>
      </c>
      <c r="J73" s="40"/>
      <c r="K73" s="40"/>
      <c r="L73" s="41"/>
      <c r="M73" s="41"/>
      <c r="N73" s="41"/>
      <c r="O73" s="13"/>
      <c r="P73" s="13"/>
    </row>
    <row r="74" spans="1:16" ht="15">
      <c r="A74" s="2">
        <v>11</v>
      </c>
      <c r="B74" s="11" t="s">
        <v>319</v>
      </c>
      <c r="C74" s="6" t="s">
        <v>111</v>
      </c>
      <c r="D74" s="2"/>
      <c r="E74" s="50">
        <v>128000</v>
      </c>
      <c r="F74" s="3"/>
      <c r="G74" s="3"/>
      <c r="H74" s="66"/>
      <c r="I74" s="3"/>
      <c r="J74" s="40"/>
      <c r="K74" s="40"/>
      <c r="L74" s="41"/>
      <c r="M74" s="41"/>
      <c r="N74" s="41"/>
      <c r="O74" s="13"/>
      <c r="P74" s="13"/>
    </row>
    <row r="75" spans="1:16" ht="15">
      <c r="A75" s="2"/>
      <c r="B75" s="14"/>
      <c r="C75" s="2" t="s">
        <v>106</v>
      </c>
      <c r="D75" s="74" t="s">
        <v>107</v>
      </c>
      <c r="E75" s="3">
        <f>SUM(F75:I75)</f>
        <v>17700</v>
      </c>
      <c r="F75" s="3"/>
      <c r="G75" s="3">
        <v>4400</v>
      </c>
      <c r="H75" s="66">
        <v>4650</v>
      </c>
      <c r="I75" s="3">
        <v>8650</v>
      </c>
      <c r="J75" s="40"/>
      <c r="K75" s="40"/>
      <c r="L75" s="41"/>
      <c r="M75" s="41"/>
      <c r="N75" s="41"/>
      <c r="O75" s="13"/>
      <c r="P75" s="13"/>
    </row>
    <row r="76" spans="1:16" ht="30">
      <c r="A76" s="2"/>
      <c r="B76" s="14"/>
      <c r="C76" s="4" t="s">
        <v>108</v>
      </c>
      <c r="D76" s="74" t="s">
        <v>109</v>
      </c>
      <c r="E76" s="3">
        <f>SUM(F76:I76)</f>
        <v>0</v>
      </c>
      <c r="F76" s="3"/>
      <c r="G76" s="3"/>
      <c r="H76" s="66"/>
      <c r="I76" s="3"/>
      <c r="J76" s="40"/>
      <c r="K76" s="40"/>
      <c r="L76" s="41"/>
      <c r="M76" s="41"/>
      <c r="N76" s="41"/>
      <c r="O76" s="13"/>
      <c r="P76" s="13"/>
    </row>
    <row r="77" spans="1:16" ht="15">
      <c r="A77" s="2"/>
      <c r="B77" s="14"/>
      <c r="C77" s="2" t="s">
        <v>112</v>
      </c>
      <c r="D77" s="74" t="s">
        <v>113</v>
      </c>
      <c r="E77" s="3">
        <f aca="true" t="shared" si="1" ref="E77:E92">SUM(F77:I77)</f>
        <v>300</v>
      </c>
      <c r="F77" s="3"/>
      <c r="G77" s="3">
        <v>100</v>
      </c>
      <c r="H77" s="66">
        <v>100</v>
      </c>
      <c r="I77" s="3">
        <v>100</v>
      </c>
      <c r="J77" s="40"/>
      <c r="K77" s="40"/>
      <c r="L77" s="41"/>
      <c r="M77" s="41"/>
      <c r="N77" s="41"/>
      <c r="O77" s="13"/>
      <c r="P77" s="13"/>
    </row>
    <row r="78" spans="1:16" ht="15">
      <c r="A78" s="2"/>
      <c r="B78" s="14"/>
      <c r="C78" s="2" t="s">
        <v>114</v>
      </c>
      <c r="D78" s="74" t="s">
        <v>115</v>
      </c>
      <c r="E78" s="3">
        <f t="shared" si="1"/>
        <v>3000</v>
      </c>
      <c r="F78" s="3"/>
      <c r="G78" s="3">
        <v>1000</v>
      </c>
      <c r="H78" s="66">
        <v>1000</v>
      </c>
      <c r="I78" s="3">
        <v>1000</v>
      </c>
      <c r="J78" s="40"/>
      <c r="K78" s="40"/>
      <c r="L78" s="41"/>
      <c r="M78" s="41"/>
      <c r="N78" s="41"/>
      <c r="O78" s="13"/>
      <c r="P78" s="13"/>
    </row>
    <row r="79" spans="1:16" ht="30">
      <c r="A79" s="2"/>
      <c r="B79" s="14"/>
      <c r="C79" s="4" t="s">
        <v>222</v>
      </c>
      <c r="D79" s="74" t="s">
        <v>86</v>
      </c>
      <c r="E79" s="3">
        <f t="shared" si="1"/>
        <v>6000</v>
      </c>
      <c r="F79" s="3"/>
      <c r="G79" s="3">
        <v>2000</v>
      </c>
      <c r="H79" s="66">
        <v>2000</v>
      </c>
      <c r="I79" s="3">
        <v>2000</v>
      </c>
      <c r="J79" s="40"/>
      <c r="K79" s="40"/>
      <c r="L79" s="41"/>
      <c r="M79" s="41"/>
      <c r="N79" s="41"/>
      <c r="O79" s="13"/>
      <c r="P79" s="13"/>
    </row>
    <row r="80" spans="1:16" ht="15">
      <c r="A80" s="2"/>
      <c r="B80" s="14"/>
      <c r="C80" s="2" t="s">
        <v>116</v>
      </c>
      <c r="D80" s="74" t="s">
        <v>117</v>
      </c>
      <c r="E80" s="3">
        <f t="shared" si="1"/>
        <v>6000</v>
      </c>
      <c r="F80" s="3"/>
      <c r="G80" s="3">
        <v>2000</v>
      </c>
      <c r="H80" s="66">
        <v>2000</v>
      </c>
      <c r="I80" s="3">
        <v>2000</v>
      </c>
      <c r="J80" s="40"/>
      <c r="K80" s="40"/>
      <c r="L80" s="41"/>
      <c r="M80" s="41"/>
      <c r="N80" s="41"/>
      <c r="O80" s="13"/>
      <c r="P80" s="13"/>
    </row>
    <row r="81" spans="1:16" ht="15">
      <c r="A81" s="2"/>
      <c r="B81" s="14"/>
      <c r="C81" s="2" t="s">
        <v>118</v>
      </c>
      <c r="D81" s="74" t="s">
        <v>119</v>
      </c>
      <c r="E81" s="3">
        <f t="shared" si="1"/>
        <v>0</v>
      </c>
      <c r="F81" s="3"/>
      <c r="G81" s="3"/>
      <c r="H81" s="66"/>
      <c r="I81" s="3"/>
      <c r="J81" s="40"/>
      <c r="K81" s="40"/>
      <c r="L81" s="41"/>
      <c r="M81" s="41"/>
      <c r="N81" s="41"/>
      <c r="O81" s="13"/>
      <c r="P81" s="13"/>
    </row>
    <row r="82" spans="1:16" ht="15">
      <c r="A82" s="2"/>
      <c r="B82" s="14"/>
      <c r="C82" s="2" t="s">
        <v>120</v>
      </c>
      <c r="D82" s="74" t="s">
        <v>121</v>
      </c>
      <c r="E82" s="3">
        <f t="shared" si="1"/>
        <v>15000</v>
      </c>
      <c r="F82" s="3"/>
      <c r="G82" s="3">
        <v>5000</v>
      </c>
      <c r="H82" s="66">
        <v>5000</v>
      </c>
      <c r="I82" s="3">
        <v>5000</v>
      </c>
      <c r="J82" s="40"/>
      <c r="K82" s="40"/>
      <c r="L82" s="41"/>
      <c r="M82" s="41"/>
      <c r="N82" s="41"/>
      <c r="O82" s="13"/>
      <c r="P82" s="13"/>
    </row>
    <row r="83" spans="1:16" ht="15">
      <c r="A83" s="2"/>
      <c r="B83" s="14"/>
      <c r="C83" s="2" t="s">
        <v>122</v>
      </c>
      <c r="D83" s="74" t="s">
        <v>123</v>
      </c>
      <c r="E83" s="3">
        <f t="shared" si="1"/>
        <v>5000</v>
      </c>
      <c r="F83" s="3"/>
      <c r="G83" s="3"/>
      <c r="H83" s="66"/>
      <c r="I83" s="3">
        <v>5000</v>
      </c>
      <c r="J83" s="40"/>
      <c r="K83" s="40"/>
      <c r="L83" s="41"/>
      <c r="M83" s="41"/>
      <c r="N83" s="41"/>
      <c r="O83" s="13"/>
      <c r="P83" s="13"/>
    </row>
    <row r="84" spans="1:16" ht="15">
      <c r="A84" s="2"/>
      <c r="B84" s="14"/>
      <c r="C84" s="2" t="s">
        <v>124</v>
      </c>
      <c r="D84" s="74" t="s">
        <v>125</v>
      </c>
      <c r="E84" s="3">
        <f t="shared" si="1"/>
        <v>0</v>
      </c>
      <c r="F84" s="3"/>
      <c r="G84" s="3"/>
      <c r="H84" s="66"/>
      <c r="I84" s="3"/>
      <c r="J84" s="40"/>
      <c r="K84" s="40"/>
      <c r="L84" s="41"/>
      <c r="M84" s="41"/>
      <c r="N84" s="41"/>
      <c r="O84" s="13"/>
      <c r="P84" s="13"/>
    </row>
    <row r="85" spans="1:16" ht="15">
      <c r="A85" s="2"/>
      <c r="B85" s="14"/>
      <c r="C85" s="2" t="s">
        <v>126</v>
      </c>
      <c r="D85" s="74" t="s">
        <v>127</v>
      </c>
      <c r="E85" s="3">
        <f t="shared" si="1"/>
        <v>1500</v>
      </c>
      <c r="F85" s="3"/>
      <c r="G85" s="3">
        <v>500</v>
      </c>
      <c r="H85" s="66">
        <v>500</v>
      </c>
      <c r="I85" s="3">
        <v>500</v>
      </c>
      <c r="J85" s="40"/>
      <c r="K85" s="40"/>
      <c r="L85" s="41"/>
      <c r="M85" s="41"/>
      <c r="N85" s="41"/>
      <c r="O85" s="13"/>
      <c r="P85" s="13"/>
    </row>
    <row r="86" spans="1:16" ht="15">
      <c r="A86" s="2"/>
      <c r="B86" s="14"/>
      <c r="C86" s="2" t="s">
        <v>128</v>
      </c>
      <c r="D86" s="74" t="s">
        <v>129</v>
      </c>
      <c r="E86" s="3">
        <f t="shared" si="1"/>
        <v>0</v>
      </c>
      <c r="F86" s="3"/>
      <c r="G86" s="3"/>
      <c r="H86" s="66"/>
      <c r="I86" s="3"/>
      <c r="J86" s="40"/>
      <c r="K86" s="40"/>
      <c r="L86" s="41"/>
      <c r="M86" s="41"/>
      <c r="N86" s="41"/>
      <c r="O86" s="13"/>
      <c r="P86" s="13"/>
    </row>
    <row r="87" spans="1:16" ht="15">
      <c r="A87" s="2"/>
      <c r="B87" s="14"/>
      <c r="C87" s="2" t="s">
        <v>130</v>
      </c>
      <c r="D87" s="74" t="s">
        <v>131</v>
      </c>
      <c r="E87" s="3">
        <f t="shared" si="1"/>
        <v>3000</v>
      </c>
      <c r="F87" s="3"/>
      <c r="G87" s="3">
        <v>1000</v>
      </c>
      <c r="H87" s="66">
        <v>1000</v>
      </c>
      <c r="I87" s="3">
        <v>1000</v>
      </c>
      <c r="J87" s="40"/>
      <c r="K87" s="40"/>
      <c r="L87" s="41"/>
      <c r="M87" s="41"/>
      <c r="N87" s="41"/>
      <c r="O87" s="13"/>
      <c r="P87" s="13"/>
    </row>
    <row r="88" spans="1:16" ht="15">
      <c r="A88" s="2"/>
      <c r="B88" s="14"/>
      <c r="C88" s="5" t="s">
        <v>132</v>
      </c>
      <c r="D88" s="74" t="s">
        <v>133</v>
      </c>
      <c r="E88" s="3">
        <f>SUM(F88:I88)</f>
        <v>60000</v>
      </c>
      <c r="F88" s="3"/>
      <c r="G88" s="3">
        <v>20000</v>
      </c>
      <c r="H88" s="66">
        <v>20000</v>
      </c>
      <c r="I88" s="3">
        <v>20000</v>
      </c>
      <c r="J88" s="40"/>
      <c r="K88" s="40"/>
      <c r="L88" s="41"/>
      <c r="M88" s="41"/>
      <c r="N88" s="41"/>
      <c r="O88" s="13"/>
      <c r="P88" s="13"/>
    </row>
    <row r="89" spans="1:16" ht="15">
      <c r="A89" s="2"/>
      <c r="B89" s="14"/>
      <c r="C89" s="5" t="s">
        <v>217</v>
      </c>
      <c r="D89" s="74" t="s">
        <v>218</v>
      </c>
      <c r="E89" s="3">
        <f t="shared" si="1"/>
        <v>1500</v>
      </c>
      <c r="F89" s="3"/>
      <c r="G89" s="3">
        <v>500</v>
      </c>
      <c r="H89" s="66">
        <v>500</v>
      </c>
      <c r="I89" s="3">
        <v>500</v>
      </c>
      <c r="J89" s="40"/>
      <c r="K89" s="40"/>
      <c r="L89" s="41"/>
      <c r="M89" s="41"/>
      <c r="N89" s="41"/>
      <c r="O89" s="13"/>
      <c r="P89" s="13"/>
    </row>
    <row r="90" spans="1:16" ht="15">
      <c r="A90" s="2"/>
      <c r="B90" s="14"/>
      <c r="C90" s="2" t="s">
        <v>61</v>
      </c>
      <c r="D90" s="74" t="s">
        <v>62</v>
      </c>
      <c r="E90" s="3">
        <f t="shared" si="1"/>
        <v>0</v>
      </c>
      <c r="F90" s="3"/>
      <c r="G90" s="3"/>
      <c r="H90" s="66"/>
      <c r="I90" s="3"/>
      <c r="J90" s="40"/>
      <c r="K90" s="40"/>
      <c r="L90" s="41"/>
      <c r="M90" s="41"/>
      <c r="N90" s="41"/>
      <c r="O90" s="13"/>
      <c r="P90" s="13"/>
    </row>
    <row r="91" spans="1:16" ht="15">
      <c r="A91" s="2"/>
      <c r="B91" s="14"/>
      <c r="C91" s="2" t="s">
        <v>84</v>
      </c>
      <c r="D91" s="74" t="s">
        <v>85</v>
      </c>
      <c r="E91" s="3">
        <f t="shared" si="1"/>
        <v>6000</v>
      </c>
      <c r="F91" s="3"/>
      <c r="G91" s="3">
        <v>2000</v>
      </c>
      <c r="H91" s="66">
        <v>2000</v>
      </c>
      <c r="I91" s="3">
        <v>2000</v>
      </c>
      <c r="J91" s="40"/>
      <c r="K91" s="40"/>
      <c r="L91" s="41"/>
      <c r="M91" s="41"/>
      <c r="N91" s="41"/>
      <c r="O91" s="13"/>
      <c r="P91" s="13"/>
    </row>
    <row r="92" spans="1:16" ht="15">
      <c r="A92" s="2"/>
      <c r="B92" s="14"/>
      <c r="C92" s="2" t="s">
        <v>136</v>
      </c>
      <c r="D92" s="74" t="s">
        <v>137</v>
      </c>
      <c r="E92" s="3">
        <f t="shared" si="1"/>
        <v>3000</v>
      </c>
      <c r="F92" s="3"/>
      <c r="G92" s="3">
        <v>1000</v>
      </c>
      <c r="H92" s="66">
        <v>1000</v>
      </c>
      <c r="I92" s="3">
        <v>1000</v>
      </c>
      <c r="J92" s="40"/>
      <c r="K92" s="40"/>
      <c r="L92" s="41"/>
      <c r="M92" s="41"/>
      <c r="N92" s="41"/>
      <c r="O92" s="13"/>
      <c r="P92" s="13"/>
    </row>
    <row r="93" spans="1:16" ht="15">
      <c r="A93" s="7"/>
      <c r="B93" s="16"/>
      <c r="C93" s="7"/>
      <c r="D93" s="7"/>
      <c r="E93" s="17">
        <f>SUM(F93:I93)</f>
        <v>128000</v>
      </c>
      <c r="F93" s="17">
        <f>SUM(F75:F92)</f>
        <v>0</v>
      </c>
      <c r="G93" s="17">
        <f>SUM(G75:G92)</f>
        <v>39500</v>
      </c>
      <c r="H93" s="67">
        <f>SUM(H75:H92)</f>
        <v>39750</v>
      </c>
      <c r="I93" s="17">
        <f>SUM(I75:I92)</f>
        <v>48750</v>
      </c>
      <c r="J93" s="40"/>
      <c r="K93" s="40"/>
      <c r="L93" s="41"/>
      <c r="M93" s="41"/>
      <c r="N93" s="41"/>
      <c r="O93" s="13"/>
      <c r="P93" s="13"/>
    </row>
    <row r="94" spans="1:16" ht="15">
      <c r="A94" s="2">
        <v>12</v>
      </c>
      <c r="B94" s="11" t="s">
        <v>320</v>
      </c>
      <c r="C94" s="6" t="s">
        <v>135</v>
      </c>
      <c r="D94" s="2"/>
      <c r="E94" s="50">
        <v>50000</v>
      </c>
      <c r="F94" s="3"/>
      <c r="G94" s="3"/>
      <c r="H94" s="66"/>
      <c r="I94" s="3"/>
      <c r="J94" s="40"/>
      <c r="K94" s="40"/>
      <c r="L94" s="41"/>
      <c r="M94" s="41"/>
      <c r="N94" s="41"/>
      <c r="O94" s="13"/>
      <c r="P94" s="13"/>
    </row>
    <row r="95" spans="1:16" ht="15">
      <c r="A95" s="2"/>
      <c r="B95" s="14"/>
      <c r="C95" s="2" t="s">
        <v>37</v>
      </c>
      <c r="D95" s="74" t="s">
        <v>36</v>
      </c>
      <c r="E95" s="3">
        <f>SUM(F95:I95)</f>
        <v>50000</v>
      </c>
      <c r="F95" s="3"/>
      <c r="G95" s="3">
        <v>50000</v>
      </c>
      <c r="H95" s="66"/>
      <c r="I95" s="3"/>
      <c r="J95" s="40"/>
      <c r="K95" s="40"/>
      <c r="L95" s="41"/>
      <c r="M95" s="41"/>
      <c r="N95" s="41"/>
      <c r="O95" s="13"/>
      <c r="P95" s="13"/>
    </row>
    <row r="96" spans="1:16" ht="15">
      <c r="A96" s="2"/>
      <c r="B96" s="14"/>
      <c r="E96" s="3">
        <f>SUM(F96:I96)</f>
        <v>0</v>
      </c>
      <c r="F96" s="3"/>
      <c r="G96" s="3"/>
      <c r="H96" s="66"/>
      <c r="I96" s="3"/>
      <c r="J96" s="40"/>
      <c r="K96" s="40"/>
      <c r="L96" s="41"/>
      <c r="M96" s="41"/>
      <c r="N96" s="41"/>
      <c r="O96" s="13"/>
      <c r="P96" s="13"/>
    </row>
    <row r="97" spans="1:16" ht="15">
      <c r="A97" s="7"/>
      <c r="B97" s="16"/>
      <c r="C97" s="7"/>
      <c r="D97" s="7"/>
      <c r="E97" s="7"/>
      <c r="F97" s="17">
        <f>SUM(F95:F96)</f>
        <v>0</v>
      </c>
      <c r="G97" s="17">
        <f>SUM(G95:G96)</f>
        <v>50000</v>
      </c>
      <c r="H97" s="67">
        <f>SUM(H95:H96)</f>
        <v>0</v>
      </c>
      <c r="I97" s="17">
        <f>SUM(I95:I96)</f>
        <v>0</v>
      </c>
      <c r="J97" s="40"/>
      <c r="K97" s="40"/>
      <c r="L97" s="41"/>
      <c r="M97" s="41"/>
      <c r="N97" s="41"/>
      <c r="O97" s="13"/>
      <c r="P97" s="13"/>
    </row>
    <row r="98" spans="1:16" ht="15">
      <c r="A98" s="2">
        <v>13</v>
      </c>
      <c r="B98" s="11" t="s">
        <v>321</v>
      </c>
      <c r="C98" s="6" t="s">
        <v>139</v>
      </c>
      <c r="D98" s="2"/>
      <c r="E98" s="2"/>
      <c r="F98" s="3"/>
      <c r="G98" s="3"/>
      <c r="H98" s="66"/>
      <c r="I98" s="3"/>
      <c r="J98" s="40"/>
      <c r="K98" s="40"/>
      <c r="L98" s="41"/>
      <c r="M98" s="41"/>
      <c r="N98" s="41"/>
      <c r="O98" s="13"/>
      <c r="P98" s="13"/>
    </row>
    <row r="99" spans="1:16" ht="15">
      <c r="A99" s="2"/>
      <c r="B99" s="14"/>
      <c r="C99" s="2" t="s">
        <v>140</v>
      </c>
      <c r="D99" s="2" t="s">
        <v>141</v>
      </c>
      <c r="E99" s="3">
        <f>SUM(F99:I99)</f>
        <v>0</v>
      </c>
      <c r="F99" s="3"/>
      <c r="G99" s="3"/>
      <c r="H99" s="66"/>
      <c r="I99" s="3"/>
      <c r="J99" s="40"/>
      <c r="K99" s="40"/>
      <c r="L99" s="41"/>
      <c r="M99" s="41"/>
      <c r="N99" s="41"/>
      <c r="O99" s="13"/>
      <c r="P99" s="13"/>
    </row>
    <row r="100" spans="1:16" ht="15">
      <c r="A100" s="7"/>
      <c r="B100" s="16"/>
      <c r="C100" s="7"/>
      <c r="D100" s="7"/>
      <c r="E100" s="7"/>
      <c r="F100" s="17">
        <v>0</v>
      </c>
      <c r="G100" s="17">
        <f>SUM(G99)</f>
        <v>0</v>
      </c>
      <c r="H100" s="67">
        <f>SUM(H99)</f>
        <v>0</v>
      </c>
      <c r="I100" s="17">
        <f>SUM(I99)</f>
        <v>0</v>
      </c>
      <c r="J100" s="40"/>
      <c r="K100" s="40"/>
      <c r="L100" s="41"/>
      <c r="M100" s="41"/>
      <c r="N100" s="41"/>
      <c r="O100" s="13"/>
      <c r="P100" s="13"/>
    </row>
    <row r="101" spans="1:16" ht="15">
      <c r="A101" s="2">
        <v>14</v>
      </c>
      <c r="B101" s="11" t="s">
        <v>322</v>
      </c>
      <c r="C101" s="6" t="s">
        <v>143</v>
      </c>
      <c r="D101" s="2"/>
      <c r="E101" s="70">
        <v>10000</v>
      </c>
      <c r="F101" s="3"/>
      <c r="G101" s="3"/>
      <c r="H101" s="66"/>
      <c r="I101" s="3"/>
      <c r="J101" s="40"/>
      <c r="K101" s="40"/>
      <c r="L101" s="41"/>
      <c r="M101" s="41"/>
      <c r="N101" s="41"/>
      <c r="O101" s="13"/>
      <c r="P101" s="13"/>
    </row>
    <row r="102" spans="1:16" ht="15">
      <c r="A102" s="2"/>
      <c r="B102" s="14"/>
      <c r="C102" s="2" t="s">
        <v>144</v>
      </c>
      <c r="D102" s="2" t="s">
        <v>145</v>
      </c>
      <c r="E102" s="3">
        <f>SUM(F102:I102)</f>
        <v>0</v>
      </c>
      <c r="F102" s="3"/>
      <c r="G102" s="3"/>
      <c r="H102" s="66"/>
      <c r="I102" s="3"/>
      <c r="J102" s="40"/>
      <c r="K102" s="40"/>
      <c r="L102" s="41"/>
      <c r="M102" s="41"/>
      <c r="N102" s="41"/>
      <c r="O102" s="13"/>
      <c r="P102" s="13"/>
    </row>
    <row r="103" spans="1:16" ht="15">
      <c r="A103" s="2"/>
      <c r="B103" s="14"/>
      <c r="C103" s="2" t="s">
        <v>146</v>
      </c>
      <c r="D103" s="2" t="s">
        <v>147</v>
      </c>
      <c r="E103" s="3">
        <f aca="true" t="shared" si="2" ref="E103:E108">SUM(F103:I103)</f>
        <v>0</v>
      </c>
      <c r="F103" s="3"/>
      <c r="G103" s="3"/>
      <c r="H103" s="66"/>
      <c r="I103" s="3"/>
      <c r="J103" s="40"/>
      <c r="K103" s="40"/>
      <c r="L103" s="41"/>
      <c r="M103" s="41"/>
      <c r="N103" s="41"/>
      <c r="O103" s="13"/>
      <c r="P103" s="13"/>
    </row>
    <row r="104" spans="1:16" ht="15">
      <c r="A104" s="2"/>
      <c r="B104" s="14"/>
      <c r="C104" s="2" t="s">
        <v>148</v>
      </c>
      <c r="D104" s="2" t="s">
        <v>149</v>
      </c>
      <c r="E104" s="3">
        <f t="shared" si="2"/>
        <v>0</v>
      </c>
      <c r="F104" s="3"/>
      <c r="G104" s="3"/>
      <c r="H104" s="66"/>
      <c r="I104" s="3"/>
      <c r="J104" s="40"/>
      <c r="K104" s="40"/>
      <c r="L104" s="41"/>
      <c r="M104" s="41"/>
      <c r="N104" s="41"/>
      <c r="O104" s="13"/>
      <c r="P104" s="13"/>
    </row>
    <row r="105" spans="1:16" ht="15">
      <c r="A105" s="2"/>
      <c r="B105" s="14"/>
      <c r="C105" s="2" t="s">
        <v>150</v>
      </c>
      <c r="D105" s="2" t="s">
        <v>151</v>
      </c>
      <c r="E105" s="3">
        <f t="shared" si="2"/>
        <v>0</v>
      </c>
      <c r="F105" s="3"/>
      <c r="G105" s="3"/>
      <c r="H105" s="66"/>
      <c r="I105" s="3"/>
      <c r="J105" s="40"/>
      <c r="K105" s="40"/>
      <c r="L105" s="41"/>
      <c r="M105" s="41"/>
      <c r="N105" s="41"/>
      <c r="O105" s="13"/>
      <c r="P105" s="13"/>
    </row>
    <row r="106" spans="1:16" ht="15">
      <c r="A106" s="2"/>
      <c r="B106" s="14"/>
      <c r="C106" s="2" t="s">
        <v>152</v>
      </c>
      <c r="D106" s="2" t="s">
        <v>153</v>
      </c>
      <c r="E106" s="3">
        <f t="shared" si="2"/>
        <v>0</v>
      </c>
      <c r="F106" s="3"/>
      <c r="G106" s="3"/>
      <c r="H106" s="66"/>
      <c r="I106" s="3"/>
      <c r="J106" s="40"/>
      <c r="K106" s="40"/>
      <c r="L106" s="41"/>
      <c r="M106" s="41"/>
      <c r="N106" s="41"/>
      <c r="O106" s="13"/>
      <c r="P106" s="13"/>
    </row>
    <row r="107" spans="1:16" ht="15">
      <c r="A107" s="2"/>
      <c r="B107" s="14"/>
      <c r="C107" s="2" t="s">
        <v>154</v>
      </c>
      <c r="D107" s="2" t="s">
        <v>155</v>
      </c>
      <c r="E107" s="3">
        <f t="shared" si="2"/>
        <v>10000</v>
      </c>
      <c r="F107" s="3"/>
      <c r="G107" s="3">
        <v>5000</v>
      </c>
      <c r="H107" s="66">
        <v>5000</v>
      </c>
      <c r="I107" s="3"/>
      <c r="J107" s="40"/>
      <c r="K107" s="40"/>
      <c r="L107" s="41"/>
      <c r="M107" s="41"/>
      <c r="N107" s="41"/>
      <c r="O107" s="13"/>
      <c r="P107" s="13"/>
    </row>
    <row r="108" spans="1:16" ht="15">
      <c r="A108" s="2"/>
      <c r="B108" s="14"/>
      <c r="C108" s="2" t="s">
        <v>156</v>
      </c>
      <c r="D108" s="2" t="s">
        <v>157</v>
      </c>
      <c r="E108" s="3">
        <f t="shared" si="2"/>
        <v>0</v>
      </c>
      <c r="F108" s="3"/>
      <c r="G108" s="3"/>
      <c r="H108" s="66"/>
      <c r="I108" s="3"/>
      <c r="J108" s="40"/>
      <c r="K108" s="40"/>
      <c r="L108" s="41"/>
      <c r="M108" s="41"/>
      <c r="N108" s="41"/>
      <c r="O108" s="13"/>
      <c r="P108" s="13"/>
    </row>
    <row r="109" spans="1:16" ht="15">
      <c r="A109" s="7"/>
      <c r="B109" s="16"/>
      <c r="C109" s="7"/>
      <c r="D109" s="7"/>
      <c r="E109" s="7"/>
      <c r="F109" s="17">
        <v>0</v>
      </c>
      <c r="G109" s="17">
        <f>SUM(G102:G108)</f>
        <v>5000</v>
      </c>
      <c r="H109" s="67">
        <f>SUM(H102:H108)</f>
        <v>5000</v>
      </c>
      <c r="I109" s="17">
        <f>SUM(I102:I108)</f>
        <v>0</v>
      </c>
      <c r="J109" s="40"/>
      <c r="K109" s="40"/>
      <c r="L109" s="41"/>
      <c r="M109" s="41"/>
      <c r="N109" s="41"/>
      <c r="O109" s="13"/>
      <c r="P109" s="13"/>
    </row>
    <row r="110" spans="1:16" ht="15">
      <c r="A110" s="2">
        <v>15</v>
      </c>
      <c r="B110" s="11" t="s">
        <v>323</v>
      </c>
      <c r="C110" s="6" t="s">
        <v>159</v>
      </c>
      <c r="D110" s="2"/>
      <c r="E110" s="50"/>
      <c r="F110" s="3"/>
      <c r="G110" s="3"/>
      <c r="H110" s="66"/>
      <c r="I110" s="3"/>
      <c r="J110" s="40"/>
      <c r="K110" s="40"/>
      <c r="L110" s="41"/>
      <c r="M110" s="41"/>
      <c r="N110" s="41"/>
      <c r="O110" s="13"/>
      <c r="P110" s="13"/>
    </row>
    <row r="111" spans="1:16" ht="15">
      <c r="A111" s="2"/>
      <c r="B111" s="14"/>
      <c r="C111" s="2" t="s">
        <v>160</v>
      </c>
      <c r="D111" s="2" t="s">
        <v>161</v>
      </c>
      <c r="E111" s="3">
        <f>SUM(F111:I111)</f>
        <v>0</v>
      </c>
      <c r="F111" s="3"/>
      <c r="G111" s="3"/>
      <c r="H111" s="66"/>
      <c r="I111" s="3"/>
      <c r="J111" s="40"/>
      <c r="K111" s="40"/>
      <c r="L111" s="41"/>
      <c r="M111" s="41"/>
      <c r="N111" s="41"/>
      <c r="O111" s="13"/>
      <c r="P111" s="13"/>
    </row>
    <row r="112" spans="1:16" ht="15">
      <c r="A112" s="2"/>
      <c r="B112" s="14"/>
      <c r="C112" s="2" t="s">
        <v>162</v>
      </c>
      <c r="D112" s="2" t="s">
        <v>163</v>
      </c>
      <c r="E112" s="3">
        <f aca="true" t="shared" si="3" ref="E112:E118">SUM(F112:I112)</f>
        <v>0</v>
      </c>
      <c r="F112" s="3"/>
      <c r="G112" s="3"/>
      <c r="H112" s="66"/>
      <c r="I112" s="3"/>
      <c r="J112" s="40"/>
      <c r="K112" s="40"/>
      <c r="L112" s="41"/>
      <c r="M112" s="41"/>
      <c r="N112" s="41"/>
      <c r="O112" s="13"/>
      <c r="P112" s="13"/>
    </row>
    <row r="113" spans="1:16" ht="15">
      <c r="A113" s="2"/>
      <c r="B113" s="14"/>
      <c r="C113" s="2" t="s">
        <v>164</v>
      </c>
      <c r="D113" s="2" t="s">
        <v>165</v>
      </c>
      <c r="E113" s="3">
        <f t="shared" si="3"/>
        <v>0</v>
      </c>
      <c r="F113" s="3"/>
      <c r="G113" s="3"/>
      <c r="H113" s="66"/>
      <c r="I113" s="3"/>
      <c r="J113" s="40"/>
      <c r="K113" s="40"/>
      <c r="L113" s="41"/>
      <c r="M113" s="41"/>
      <c r="N113" s="41"/>
      <c r="O113" s="13"/>
      <c r="P113" s="13"/>
    </row>
    <row r="114" spans="1:16" ht="15">
      <c r="A114" s="2"/>
      <c r="B114" s="14"/>
      <c r="C114" s="2" t="s">
        <v>166</v>
      </c>
      <c r="D114" s="74" t="s">
        <v>2</v>
      </c>
      <c r="E114" s="3">
        <f t="shared" si="3"/>
        <v>0</v>
      </c>
      <c r="F114" s="3"/>
      <c r="G114" s="3"/>
      <c r="H114" s="66"/>
      <c r="I114" s="3"/>
      <c r="J114" s="40"/>
      <c r="K114" s="40"/>
      <c r="L114" s="41"/>
      <c r="M114" s="41"/>
      <c r="N114" s="41"/>
      <c r="O114" s="13"/>
      <c r="P114" s="13"/>
    </row>
    <row r="115" spans="1:16" ht="15">
      <c r="A115" s="2"/>
      <c r="B115" s="14"/>
      <c r="C115" s="2" t="s">
        <v>167</v>
      </c>
      <c r="D115" s="2" t="s">
        <v>168</v>
      </c>
      <c r="E115" s="3">
        <f t="shared" si="3"/>
        <v>0</v>
      </c>
      <c r="F115" s="3"/>
      <c r="G115" s="3"/>
      <c r="H115" s="66"/>
      <c r="I115" s="3"/>
      <c r="J115" s="40"/>
      <c r="K115" s="40"/>
      <c r="L115" s="41"/>
      <c r="M115" s="41"/>
      <c r="N115" s="41"/>
      <c r="O115" s="13"/>
      <c r="P115" s="13"/>
    </row>
    <row r="116" spans="1:16" ht="15">
      <c r="A116" s="2"/>
      <c r="B116" s="14"/>
      <c r="C116" s="2" t="s">
        <v>12</v>
      </c>
      <c r="D116" s="2" t="s">
        <v>10</v>
      </c>
      <c r="E116" s="3">
        <f t="shared" si="3"/>
        <v>0</v>
      </c>
      <c r="F116" s="3"/>
      <c r="G116" s="3"/>
      <c r="H116" s="66"/>
      <c r="I116" s="3"/>
      <c r="J116" s="40"/>
      <c r="K116" s="40"/>
      <c r="L116" s="41"/>
      <c r="M116" s="41"/>
      <c r="N116" s="41"/>
      <c r="O116" s="13"/>
      <c r="P116" s="13"/>
    </row>
    <row r="117" spans="1:16" ht="15">
      <c r="A117" s="2"/>
      <c r="B117" s="14"/>
      <c r="C117" s="4" t="s">
        <v>15</v>
      </c>
      <c r="D117" s="2" t="s">
        <v>3</v>
      </c>
      <c r="E117" s="3">
        <f t="shared" si="3"/>
        <v>0</v>
      </c>
      <c r="F117" s="3"/>
      <c r="G117" s="3"/>
      <c r="H117" s="66"/>
      <c r="I117" s="3"/>
      <c r="J117" s="40"/>
      <c r="K117" s="40"/>
      <c r="L117" s="41"/>
      <c r="M117" s="41"/>
      <c r="N117" s="41"/>
      <c r="O117" s="13"/>
      <c r="P117" s="13"/>
    </row>
    <row r="118" spans="1:16" ht="15">
      <c r="A118" s="2"/>
      <c r="B118" s="14"/>
      <c r="C118" s="2" t="s">
        <v>169</v>
      </c>
      <c r="D118" s="2" t="s">
        <v>26</v>
      </c>
      <c r="E118" s="3">
        <f t="shared" si="3"/>
        <v>0</v>
      </c>
      <c r="F118" s="3"/>
      <c r="G118" s="3"/>
      <c r="H118" s="66"/>
      <c r="I118" s="3"/>
      <c r="J118" s="40"/>
      <c r="K118" s="40"/>
      <c r="L118" s="41"/>
      <c r="M118" s="41"/>
      <c r="N118" s="41"/>
      <c r="O118" s="13"/>
      <c r="P118" s="13"/>
    </row>
    <row r="119" spans="1:16" ht="15">
      <c r="A119" s="7"/>
      <c r="B119" s="16"/>
      <c r="C119" s="7"/>
      <c r="D119" s="7"/>
      <c r="E119" s="17">
        <f>SUM(F119:I119)</f>
        <v>0</v>
      </c>
      <c r="F119" s="17">
        <f>SUM(F111:F118)</f>
        <v>0</v>
      </c>
      <c r="G119" s="17">
        <f>SUM(G111:G118)</f>
        <v>0</v>
      </c>
      <c r="H119" s="67">
        <f>SUM(H111:H118)</f>
        <v>0</v>
      </c>
      <c r="I119" s="17">
        <f>SUM(I111:I118)</f>
        <v>0</v>
      </c>
      <c r="J119" s="40"/>
      <c r="K119" s="40"/>
      <c r="L119" s="41"/>
      <c r="M119" s="41"/>
      <c r="N119" s="41"/>
      <c r="O119" s="13"/>
      <c r="P119" s="13"/>
    </row>
    <row r="120" spans="1:16" ht="15">
      <c r="A120" s="2">
        <v>16</v>
      </c>
      <c r="B120" s="11" t="s">
        <v>324</v>
      </c>
      <c r="C120" s="6" t="s">
        <v>170</v>
      </c>
      <c r="D120" s="2"/>
      <c r="E120" s="50">
        <v>75000</v>
      </c>
      <c r="F120" s="3"/>
      <c r="G120" s="3"/>
      <c r="H120" s="66"/>
      <c r="I120" s="3"/>
      <c r="J120" s="40"/>
      <c r="K120" s="40"/>
      <c r="L120" s="41"/>
      <c r="M120" s="41"/>
      <c r="N120" s="41"/>
      <c r="O120" s="13"/>
      <c r="P120" s="13"/>
    </row>
    <row r="121" spans="1:16" ht="15">
      <c r="A121" s="2"/>
      <c r="B121" s="14"/>
      <c r="C121" s="2" t="s">
        <v>171</v>
      </c>
      <c r="D121" s="2" t="s">
        <v>172</v>
      </c>
      <c r="E121" s="3">
        <f aca="true" t="shared" si="4" ref="E121:E126">SUM(F121:I121)</f>
        <v>0</v>
      </c>
      <c r="F121" s="3"/>
      <c r="G121" s="3"/>
      <c r="H121" s="66"/>
      <c r="I121" s="3"/>
      <c r="J121" s="40"/>
      <c r="K121" s="40"/>
      <c r="L121" s="41"/>
      <c r="M121" s="41"/>
      <c r="N121" s="41"/>
      <c r="O121" s="13"/>
      <c r="P121" s="13"/>
    </row>
    <row r="122" spans="1:16" ht="15">
      <c r="A122" s="2"/>
      <c r="B122" s="14"/>
      <c r="C122" s="2" t="s">
        <v>173</v>
      </c>
      <c r="D122" s="2" t="s">
        <v>28</v>
      </c>
      <c r="E122" s="3">
        <f t="shared" si="4"/>
        <v>0</v>
      </c>
      <c r="F122" s="3"/>
      <c r="G122" s="3"/>
      <c r="H122" s="66"/>
      <c r="I122" s="3"/>
      <c r="J122" s="40"/>
      <c r="K122" s="40"/>
      <c r="L122" s="41"/>
      <c r="M122" s="41"/>
      <c r="N122" s="41"/>
      <c r="O122" s="13"/>
      <c r="P122" s="13"/>
    </row>
    <row r="123" spans="1:16" ht="15">
      <c r="A123" s="2"/>
      <c r="B123" s="14"/>
      <c r="C123" s="2" t="s">
        <v>31</v>
      </c>
      <c r="D123" s="2" t="s">
        <v>30</v>
      </c>
      <c r="E123" s="3">
        <f t="shared" si="4"/>
        <v>0</v>
      </c>
      <c r="F123" s="3"/>
      <c r="G123" s="3"/>
      <c r="H123" s="66"/>
      <c r="I123" s="3"/>
      <c r="J123" s="40"/>
      <c r="K123" s="40"/>
      <c r="L123" s="41"/>
      <c r="M123" s="41"/>
      <c r="N123" s="41"/>
      <c r="O123" s="13"/>
      <c r="P123" s="13"/>
    </row>
    <row r="124" spans="1:16" ht="15">
      <c r="A124" s="2"/>
      <c r="B124" s="14"/>
      <c r="C124" s="2" t="s">
        <v>12</v>
      </c>
      <c r="D124" s="74" t="s">
        <v>10</v>
      </c>
      <c r="E124" s="3">
        <f t="shared" si="4"/>
        <v>75000</v>
      </c>
      <c r="F124" s="3"/>
      <c r="G124" s="3">
        <v>25000</v>
      </c>
      <c r="H124" s="66">
        <v>25000</v>
      </c>
      <c r="I124" s="3">
        <v>25000</v>
      </c>
      <c r="J124" s="40"/>
      <c r="K124" s="40"/>
      <c r="L124" s="41"/>
      <c r="M124" s="41"/>
      <c r="N124" s="41"/>
      <c r="O124" s="13"/>
      <c r="P124" s="13"/>
    </row>
    <row r="125" spans="1:16" ht="15">
      <c r="A125" s="2"/>
      <c r="B125" s="14"/>
      <c r="C125" s="2" t="s">
        <v>174</v>
      </c>
      <c r="D125" s="2" t="s">
        <v>175</v>
      </c>
      <c r="E125" s="3">
        <f t="shared" si="4"/>
        <v>0</v>
      </c>
      <c r="F125" s="3"/>
      <c r="G125" s="3"/>
      <c r="H125" s="66"/>
      <c r="I125" s="3"/>
      <c r="J125" s="40"/>
      <c r="K125" s="40"/>
      <c r="L125" s="41"/>
      <c r="M125" s="41"/>
      <c r="N125" s="41"/>
      <c r="O125" s="13"/>
      <c r="P125" s="13"/>
    </row>
    <row r="126" spans="1:16" ht="15">
      <c r="A126" s="7"/>
      <c r="B126" s="16"/>
      <c r="C126" s="7"/>
      <c r="D126" s="7"/>
      <c r="E126" s="17">
        <f t="shared" si="4"/>
        <v>75000</v>
      </c>
      <c r="F126" s="17">
        <f>SUM(F121:F125)</f>
        <v>0</v>
      </c>
      <c r="G126" s="17">
        <f>SUM(G121:G125)</f>
        <v>25000</v>
      </c>
      <c r="H126" s="67">
        <f>SUM(H121:H125)</f>
        <v>25000</v>
      </c>
      <c r="I126" s="17">
        <f>SUM(I121:I125)</f>
        <v>25000</v>
      </c>
      <c r="J126" s="40"/>
      <c r="K126" s="40"/>
      <c r="L126" s="41"/>
      <c r="M126" s="41"/>
      <c r="N126" s="41"/>
      <c r="O126" s="13"/>
      <c r="P126" s="13"/>
    </row>
    <row r="127" spans="1:16" ht="15">
      <c r="A127" s="2">
        <v>17</v>
      </c>
      <c r="B127" s="11" t="s">
        <v>325</v>
      </c>
      <c r="C127" s="6" t="s">
        <v>177</v>
      </c>
      <c r="D127" s="2"/>
      <c r="E127" s="50">
        <v>3000</v>
      </c>
      <c r="F127" s="3"/>
      <c r="G127" s="3"/>
      <c r="H127" s="66"/>
      <c r="I127" s="3"/>
      <c r="J127" s="40"/>
      <c r="K127" s="40"/>
      <c r="L127" s="41"/>
      <c r="M127" s="41"/>
      <c r="N127" s="41"/>
      <c r="O127" s="13"/>
      <c r="P127" s="13"/>
    </row>
    <row r="128" spans="1:16" ht="15">
      <c r="A128" s="2"/>
      <c r="B128" s="14"/>
      <c r="C128" s="2" t="s">
        <v>178</v>
      </c>
      <c r="D128" s="74" t="s">
        <v>179</v>
      </c>
      <c r="E128" s="3">
        <f>SUM(F128:I128)</f>
        <v>3000</v>
      </c>
      <c r="F128" s="3"/>
      <c r="G128" s="3"/>
      <c r="H128" s="66">
        <v>3000</v>
      </c>
      <c r="I128" s="3"/>
      <c r="J128" s="40"/>
      <c r="K128" s="40"/>
      <c r="L128" s="41"/>
      <c r="M128" s="41"/>
      <c r="N128" s="41"/>
      <c r="O128" s="13"/>
      <c r="P128" s="13"/>
    </row>
    <row r="129" spans="1:16" ht="15">
      <c r="A129" s="7"/>
      <c r="B129" s="16"/>
      <c r="C129" s="7"/>
      <c r="D129" s="7"/>
      <c r="E129" s="17">
        <f>SUM(F129:I129)</f>
        <v>3000</v>
      </c>
      <c r="F129" s="17">
        <v>0</v>
      </c>
      <c r="G129" s="17">
        <f>SUM(G128)</f>
        <v>0</v>
      </c>
      <c r="H129" s="67">
        <f>SUM(H128)</f>
        <v>3000</v>
      </c>
      <c r="I129" s="17">
        <f>SUM(I128)</f>
        <v>0</v>
      </c>
      <c r="J129" s="40"/>
      <c r="K129" s="40"/>
      <c r="L129" s="41"/>
      <c r="M129" s="41"/>
      <c r="N129" s="41"/>
      <c r="O129" s="13"/>
      <c r="P129" s="13"/>
    </row>
    <row r="130" spans="1:16" ht="15">
      <c r="A130" s="2">
        <v>18</v>
      </c>
      <c r="B130" s="11" t="s">
        <v>326</v>
      </c>
      <c r="C130" s="6" t="s">
        <v>180</v>
      </c>
      <c r="D130" s="2"/>
      <c r="E130" s="50">
        <v>5000</v>
      </c>
      <c r="F130" s="3"/>
      <c r="G130" s="3"/>
      <c r="H130" s="66"/>
      <c r="I130" s="3"/>
      <c r="J130" s="40"/>
      <c r="K130" s="40"/>
      <c r="L130" s="41"/>
      <c r="M130" s="41"/>
      <c r="N130" s="41"/>
      <c r="O130" s="13"/>
      <c r="P130" s="13"/>
    </row>
    <row r="131" spans="1:16" ht="15">
      <c r="A131" s="2"/>
      <c r="B131" s="14"/>
      <c r="C131" s="2" t="s">
        <v>365</v>
      </c>
      <c r="D131" s="2" t="s">
        <v>9</v>
      </c>
      <c r="E131" s="3">
        <f>SUM(F131:I131)</f>
        <v>5000</v>
      </c>
      <c r="F131" s="3"/>
      <c r="G131" s="3"/>
      <c r="H131" s="66">
        <v>5000</v>
      </c>
      <c r="I131" s="3"/>
      <c r="J131" s="40"/>
      <c r="K131" s="40"/>
      <c r="L131" s="41"/>
      <c r="M131" s="41"/>
      <c r="N131" s="41"/>
      <c r="O131" s="13"/>
      <c r="P131" s="13"/>
    </row>
    <row r="132" spans="1:16" ht="15">
      <c r="A132" s="2"/>
      <c r="B132" s="14"/>
      <c r="C132" s="2" t="s">
        <v>14</v>
      </c>
      <c r="D132" s="2" t="s">
        <v>1</v>
      </c>
      <c r="E132" s="3">
        <f>SUM(F132:I132)</f>
        <v>0</v>
      </c>
      <c r="F132" s="3"/>
      <c r="G132" s="3"/>
      <c r="H132" s="66"/>
      <c r="I132" s="3"/>
      <c r="J132" s="40"/>
      <c r="K132" s="40"/>
      <c r="L132" s="41"/>
      <c r="M132" s="41"/>
      <c r="N132" s="41"/>
      <c r="O132" s="13"/>
      <c r="P132" s="13"/>
    </row>
    <row r="133" spans="1:16" ht="15">
      <c r="A133" s="2"/>
      <c r="B133" s="14"/>
      <c r="C133" s="2" t="s">
        <v>35</v>
      </c>
      <c r="D133" s="2" t="s">
        <v>34</v>
      </c>
      <c r="E133" s="3">
        <f>SUM(F133:I133)</f>
        <v>0</v>
      </c>
      <c r="F133" s="3"/>
      <c r="G133" s="3"/>
      <c r="H133" s="66"/>
      <c r="I133" s="3"/>
      <c r="J133" s="40"/>
      <c r="K133" s="40"/>
      <c r="L133" s="41"/>
      <c r="M133" s="41"/>
      <c r="N133" s="41"/>
      <c r="O133" s="13"/>
      <c r="P133" s="13"/>
    </row>
    <row r="134" spans="1:16" ht="15">
      <c r="A134" s="2"/>
      <c r="B134" s="14"/>
      <c r="C134" s="2" t="s">
        <v>181</v>
      </c>
      <c r="D134" s="2" t="s">
        <v>182</v>
      </c>
      <c r="E134" s="3">
        <f>SUM(F134:I134)</f>
        <v>0</v>
      </c>
      <c r="F134" s="3"/>
      <c r="G134" s="3"/>
      <c r="H134" s="66"/>
      <c r="I134" s="3"/>
      <c r="J134" s="40"/>
      <c r="K134" s="40"/>
      <c r="L134" s="41"/>
      <c r="M134" s="41"/>
      <c r="N134" s="41"/>
      <c r="O134" s="13"/>
      <c r="P134" s="13"/>
    </row>
    <row r="135" spans="1:16" ht="15">
      <c r="A135" s="7"/>
      <c r="B135" s="16"/>
      <c r="C135" s="7"/>
      <c r="D135" s="7"/>
      <c r="E135" s="17">
        <f>SUM(F135:I135)</f>
        <v>5000</v>
      </c>
      <c r="F135" s="17">
        <f>SUM(F130:F134)</f>
        <v>0</v>
      </c>
      <c r="G135" s="17">
        <f>SUM(G131:G134)</f>
        <v>0</v>
      </c>
      <c r="H135" s="67">
        <f>SUM(H131:H134)</f>
        <v>5000</v>
      </c>
      <c r="I135" s="17">
        <f>SUM(I131:I134)</f>
        <v>0</v>
      </c>
      <c r="J135" s="40"/>
      <c r="K135" s="40"/>
      <c r="L135" s="41"/>
      <c r="M135" s="41"/>
      <c r="N135" s="41"/>
      <c r="O135" s="13"/>
      <c r="P135" s="13"/>
    </row>
    <row r="136" spans="1:16" ht="15">
      <c r="A136" s="2">
        <v>19</v>
      </c>
      <c r="B136" s="11" t="s">
        <v>327</v>
      </c>
      <c r="C136" s="6" t="s">
        <v>184</v>
      </c>
      <c r="D136" s="2"/>
      <c r="E136" s="50">
        <v>8000</v>
      </c>
      <c r="F136" s="3"/>
      <c r="G136" s="3"/>
      <c r="H136" s="66"/>
      <c r="I136" s="3"/>
      <c r="J136" s="40"/>
      <c r="K136" s="40"/>
      <c r="L136" s="41"/>
      <c r="M136" s="41"/>
      <c r="N136" s="41"/>
      <c r="O136" s="13"/>
      <c r="P136" s="13"/>
    </row>
    <row r="137" spans="1:16" ht="15">
      <c r="A137" s="2"/>
      <c r="B137" s="14"/>
      <c r="C137" s="2" t="s">
        <v>185</v>
      </c>
      <c r="D137" s="74" t="s">
        <v>357</v>
      </c>
      <c r="E137" s="3">
        <f>SUM(F137:I137)</f>
        <v>8000</v>
      </c>
      <c r="F137" s="3"/>
      <c r="G137" s="3">
        <v>3000</v>
      </c>
      <c r="H137" s="66">
        <v>5000</v>
      </c>
      <c r="I137" s="3"/>
      <c r="J137" s="40"/>
      <c r="K137" s="40"/>
      <c r="L137" s="41"/>
      <c r="M137" s="41"/>
      <c r="N137" s="41"/>
      <c r="O137" s="13"/>
      <c r="P137" s="13"/>
    </row>
    <row r="138" spans="1:16" ht="15">
      <c r="A138" s="7"/>
      <c r="B138" s="16"/>
      <c r="C138" s="7"/>
      <c r="D138" s="7"/>
      <c r="E138" s="17">
        <f>SUM(F138:I138)</f>
        <v>8000</v>
      </c>
      <c r="F138" s="17">
        <f>SUM(F137)</f>
        <v>0</v>
      </c>
      <c r="G138" s="17">
        <f>SUM(G137)</f>
        <v>3000</v>
      </c>
      <c r="H138" s="67">
        <f>SUM(H137)</f>
        <v>5000</v>
      </c>
      <c r="I138" s="17">
        <f>SUM(I137)</f>
        <v>0</v>
      </c>
      <c r="J138" s="40"/>
      <c r="K138" s="40"/>
      <c r="L138" s="41"/>
      <c r="M138" s="41"/>
      <c r="N138" s="41"/>
      <c r="O138" s="13"/>
      <c r="P138" s="13"/>
    </row>
    <row r="139" spans="1:16" ht="15">
      <c r="A139" s="2">
        <v>20</v>
      </c>
      <c r="B139" s="11" t="s">
        <v>328</v>
      </c>
      <c r="C139" s="6" t="s">
        <v>187</v>
      </c>
      <c r="D139" s="2"/>
      <c r="E139" s="50">
        <v>60000</v>
      </c>
      <c r="F139" s="3"/>
      <c r="G139" s="3"/>
      <c r="H139" s="66"/>
      <c r="I139" s="3"/>
      <c r="J139" s="40"/>
      <c r="K139" s="40"/>
      <c r="L139" s="41"/>
      <c r="M139" s="41"/>
      <c r="N139" s="41"/>
      <c r="O139" s="13"/>
      <c r="P139" s="13"/>
    </row>
    <row r="140" spans="1:16" ht="15">
      <c r="A140" s="2"/>
      <c r="B140" s="14"/>
      <c r="C140" s="4" t="s">
        <v>15</v>
      </c>
      <c r="D140" s="2" t="s">
        <v>3</v>
      </c>
      <c r="E140" s="3">
        <f>SUM(F140:I140)</f>
        <v>0</v>
      </c>
      <c r="F140" s="3"/>
      <c r="G140" s="3"/>
      <c r="H140" s="66"/>
      <c r="I140" s="3"/>
      <c r="J140" s="40"/>
      <c r="K140" s="40"/>
      <c r="L140" s="41"/>
      <c r="M140" s="41"/>
      <c r="N140" s="41"/>
      <c r="O140" s="13"/>
      <c r="P140" s="13"/>
    </row>
    <row r="141" spans="1:16" ht="15">
      <c r="A141" s="2"/>
      <c r="B141" s="14"/>
      <c r="C141" s="4" t="s">
        <v>20</v>
      </c>
      <c r="D141" s="74" t="s">
        <v>19</v>
      </c>
      <c r="E141" s="3">
        <f aca="true" t="shared" si="5" ref="E141:E146">SUM(F141:I141)</f>
        <v>26000</v>
      </c>
      <c r="F141" s="3"/>
      <c r="G141" s="3">
        <v>5000</v>
      </c>
      <c r="H141" s="66">
        <v>10000</v>
      </c>
      <c r="I141" s="3">
        <v>11000</v>
      </c>
      <c r="J141" s="40"/>
      <c r="K141" s="40"/>
      <c r="L141" s="41"/>
      <c r="M141" s="41"/>
      <c r="N141" s="41"/>
      <c r="O141" s="13"/>
      <c r="P141" s="13"/>
    </row>
    <row r="142" spans="1:16" ht="15">
      <c r="A142" s="2"/>
      <c r="B142" s="14"/>
      <c r="C142" s="4" t="s">
        <v>166</v>
      </c>
      <c r="D142" s="74" t="s">
        <v>2</v>
      </c>
      <c r="E142" s="3">
        <f t="shared" si="5"/>
        <v>9000</v>
      </c>
      <c r="F142" s="3"/>
      <c r="G142" s="3">
        <v>4000</v>
      </c>
      <c r="H142" s="66">
        <v>3000</v>
      </c>
      <c r="I142" s="3">
        <v>2000</v>
      </c>
      <c r="J142" s="40"/>
      <c r="K142" s="40"/>
      <c r="L142" s="41"/>
      <c r="M142" s="41"/>
      <c r="N142" s="41"/>
      <c r="O142" s="13"/>
      <c r="P142" s="13"/>
    </row>
    <row r="143" spans="1:16" ht="15">
      <c r="A143" s="2"/>
      <c r="B143" s="14"/>
      <c r="C143" s="2" t="s">
        <v>31</v>
      </c>
      <c r="D143" s="74" t="s">
        <v>30</v>
      </c>
      <c r="E143" s="3">
        <f t="shared" si="5"/>
        <v>0</v>
      </c>
      <c r="F143" s="3"/>
      <c r="G143" s="3"/>
      <c r="H143" s="66"/>
      <c r="I143" s="3"/>
      <c r="J143" s="40"/>
      <c r="K143" s="40"/>
      <c r="L143" s="41"/>
      <c r="M143" s="41"/>
      <c r="N143" s="41"/>
      <c r="O143" s="13"/>
      <c r="P143" s="13"/>
    </row>
    <row r="144" spans="1:16" ht="15">
      <c r="A144" s="2"/>
      <c r="B144" s="14"/>
      <c r="C144" s="2" t="s">
        <v>14</v>
      </c>
      <c r="D144" s="74" t="s">
        <v>1</v>
      </c>
      <c r="E144" s="3">
        <f t="shared" si="5"/>
        <v>25000</v>
      </c>
      <c r="F144" s="3"/>
      <c r="G144" s="3">
        <v>7000</v>
      </c>
      <c r="H144" s="66">
        <v>10000</v>
      </c>
      <c r="I144" s="3">
        <v>8000</v>
      </c>
      <c r="J144" s="40"/>
      <c r="K144" s="40"/>
      <c r="L144" s="41"/>
      <c r="M144" s="41"/>
      <c r="N144" s="41"/>
      <c r="O144" s="13"/>
      <c r="P144" s="13"/>
    </row>
    <row r="145" spans="1:16" ht="15">
      <c r="A145" s="2"/>
      <c r="B145" s="14"/>
      <c r="C145" s="2" t="s">
        <v>42</v>
      </c>
      <c r="D145" s="74" t="s">
        <v>29</v>
      </c>
      <c r="E145" s="3">
        <f t="shared" si="5"/>
        <v>0</v>
      </c>
      <c r="F145" s="3"/>
      <c r="G145" s="3"/>
      <c r="H145" s="66"/>
      <c r="I145" s="3"/>
      <c r="J145" s="40"/>
      <c r="K145" s="40"/>
      <c r="L145" s="41"/>
      <c r="M145" s="41"/>
      <c r="N145" s="41"/>
      <c r="O145" s="13"/>
      <c r="P145" s="13"/>
    </row>
    <row r="146" spans="1:16" ht="15">
      <c r="A146" s="2"/>
      <c r="B146" s="14"/>
      <c r="C146" s="2" t="s">
        <v>188</v>
      </c>
      <c r="D146" s="2" t="s">
        <v>189</v>
      </c>
      <c r="E146" s="3">
        <f t="shared" si="5"/>
        <v>0</v>
      </c>
      <c r="F146" s="3"/>
      <c r="G146" s="3"/>
      <c r="H146" s="66"/>
      <c r="I146" s="3"/>
      <c r="J146" s="40"/>
      <c r="K146" s="40"/>
      <c r="L146" s="41"/>
      <c r="M146" s="41"/>
      <c r="N146" s="41"/>
      <c r="O146" s="13"/>
      <c r="P146" s="13"/>
    </row>
    <row r="147" spans="1:16" ht="15">
      <c r="A147" s="7"/>
      <c r="B147" s="16"/>
      <c r="C147" s="7"/>
      <c r="D147" s="7"/>
      <c r="E147" s="17">
        <f>SUM(F147:I147)</f>
        <v>60000</v>
      </c>
      <c r="F147" s="17">
        <f>SUM(F140:F146)</f>
        <v>0</v>
      </c>
      <c r="G147" s="17">
        <f>SUM(G140:G146)</f>
        <v>16000</v>
      </c>
      <c r="H147" s="67">
        <f>SUM(H140:H146)</f>
        <v>23000</v>
      </c>
      <c r="I147" s="17">
        <f>SUM(I140:I146)</f>
        <v>21000</v>
      </c>
      <c r="J147" s="40"/>
      <c r="K147" s="40"/>
      <c r="L147" s="41"/>
      <c r="M147" s="41"/>
      <c r="N147" s="41"/>
      <c r="O147" s="13"/>
      <c r="P147" s="13"/>
    </row>
    <row r="148" spans="1:16" ht="15">
      <c r="A148" s="2">
        <v>21</v>
      </c>
      <c r="B148" s="11" t="s">
        <v>329</v>
      </c>
      <c r="C148" s="6" t="s">
        <v>191</v>
      </c>
      <c r="D148" s="2"/>
      <c r="E148" s="50">
        <v>3000</v>
      </c>
      <c r="F148" s="3"/>
      <c r="G148" s="3"/>
      <c r="H148" s="66"/>
      <c r="I148" s="3"/>
      <c r="J148" s="40"/>
      <c r="K148" s="40"/>
      <c r="L148" s="41"/>
      <c r="M148" s="41"/>
      <c r="N148" s="41"/>
      <c r="O148" s="13"/>
      <c r="P148" s="13"/>
    </row>
    <row r="149" spans="1:16" ht="15">
      <c r="A149" s="2"/>
      <c r="B149" s="14"/>
      <c r="C149" s="2" t="s">
        <v>192</v>
      </c>
      <c r="D149" s="74" t="s">
        <v>196</v>
      </c>
      <c r="E149" s="3">
        <f aca="true" t="shared" si="6" ref="E149:E154">SUM(F149:I149)</f>
        <v>0</v>
      </c>
      <c r="F149" s="3"/>
      <c r="G149" s="3"/>
      <c r="H149" s="66"/>
      <c r="I149" s="3"/>
      <c r="J149" s="40"/>
      <c r="K149" s="40"/>
      <c r="L149" s="41"/>
      <c r="M149" s="41"/>
      <c r="N149" s="41"/>
      <c r="O149" s="13"/>
      <c r="P149" s="13"/>
    </row>
    <row r="150" spans="1:16" ht="15">
      <c r="A150" s="2"/>
      <c r="B150" s="14"/>
      <c r="C150" s="2" t="s">
        <v>193</v>
      </c>
      <c r="D150" s="2" t="s">
        <v>197</v>
      </c>
      <c r="E150" s="3">
        <f t="shared" si="6"/>
        <v>3000</v>
      </c>
      <c r="F150" s="3"/>
      <c r="G150" s="3">
        <v>1000</v>
      </c>
      <c r="H150" s="66">
        <v>1000</v>
      </c>
      <c r="I150" s="3">
        <v>1000</v>
      </c>
      <c r="J150" s="40"/>
      <c r="K150" s="40"/>
      <c r="L150" s="41"/>
      <c r="M150" s="41"/>
      <c r="N150" s="41"/>
      <c r="O150" s="13"/>
      <c r="P150" s="13"/>
    </row>
    <row r="151" spans="1:16" ht="15">
      <c r="A151" s="2"/>
      <c r="B151" s="14"/>
      <c r="C151" s="2" t="s">
        <v>194</v>
      </c>
      <c r="D151" s="2" t="s">
        <v>198</v>
      </c>
      <c r="E151" s="3">
        <f t="shared" si="6"/>
        <v>0</v>
      </c>
      <c r="F151" s="3"/>
      <c r="G151" s="3"/>
      <c r="H151" s="66"/>
      <c r="I151" s="3"/>
      <c r="J151" s="40"/>
      <c r="K151" s="40"/>
      <c r="L151" s="41"/>
      <c r="M151" s="41"/>
      <c r="N151" s="41"/>
      <c r="O151" s="13"/>
      <c r="P151" s="13"/>
    </row>
    <row r="152" spans="1:16" ht="15">
      <c r="A152" s="2"/>
      <c r="B152" s="14"/>
      <c r="C152" s="2" t="s">
        <v>195</v>
      </c>
      <c r="D152" s="2" t="s">
        <v>199</v>
      </c>
      <c r="E152" s="3">
        <f t="shared" si="6"/>
        <v>0</v>
      </c>
      <c r="F152" s="3"/>
      <c r="G152" s="3"/>
      <c r="H152" s="66"/>
      <c r="I152" s="3"/>
      <c r="J152" s="40"/>
      <c r="K152" s="40"/>
      <c r="L152" s="41"/>
      <c r="M152" s="41"/>
      <c r="N152" s="41"/>
      <c r="O152" s="13"/>
      <c r="P152" s="13"/>
    </row>
    <row r="153" spans="1:16" ht="15">
      <c r="A153" s="2"/>
      <c r="B153" s="14"/>
      <c r="C153" s="2" t="s">
        <v>16</v>
      </c>
      <c r="D153" s="2" t="s">
        <v>7</v>
      </c>
      <c r="E153" s="3">
        <f t="shared" si="6"/>
        <v>0</v>
      </c>
      <c r="F153" s="3"/>
      <c r="G153" s="3"/>
      <c r="H153" s="66"/>
      <c r="I153" s="3"/>
      <c r="J153" s="40"/>
      <c r="K153" s="40"/>
      <c r="L153" s="41"/>
      <c r="M153" s="41"/>
      <c r="N153" s="41"/>
      <c r="O153" s="13"/>
      <c r="P153" s="13"/>
    </row>
    <row r="154" spans="1:16" ht="15">
      <c r="A154" s="7"/>
      <c r="B154" s="16"/>
      <c r="C154" s="7"/>
      <c r="D154" s="7"/>
      <c r="E154" s="17">
        <f t="shared" si="6"/>
        <v>3000</v>
      </c>
      <c r="F154" s="17">
        <f>SUM(F148:F153)</f>
        <v>0</v>
      </c>
      <c r="G154" s="17">
        <f>SUM(G149:G153)</f>
        <v>1000</v>
      </c>
      <c r="H154" s="67">
        <f>SUM(H149:H153)</f>
        <v>1000</v>
      </c>
      <c r="I154" s="17">
        <f>SUM(I149:I153)</f>
        <v>1000</v>
      </c>
      <c r="J154" s="40"/>
      <c r="K154" s="40"/>
      <c r="L154" s="41"/>
      <c r="M154" s="41"/>
      <c r="N154" s="41"/>
      <c r="O154" s="13"/>
      <c r="P154" s="13"/>
    </row>
    <row r="155" spans="1:16" ht="15">
      <c r="A155" s="2">
        <v>22</v>
      </c>
      <c r="B155" s="11" t="s">
        <v>330</v>
      </c>
      <c r="C155" s="6" t="s">
        <v>201</v>
      </c>
      <c r="D155" s="2"/>
      <c r="E155" s="2"/>
      <c r="F155" s="3"/>
      <c r="G155" s="3"/>
      <c r="H155" s="66"/>
      <c r="I155" s="3"/>
      <c r="J155" s="40"/>
      <c r="K155" s="40"/>
      <c r="L155" s="41"/>
      <c r="M155" s="41"/>
      <c r="N155" s="41"/>
      <c r="O155" s="13"/>
      <c r="P155" s="13"/>
    </row>
    <row r="156" spans="1:16" ht="15">
      <c r="A156" s="2"/>
      <c r="B156" s="14"/>
      <c r="C156" s="2" t="s">
        <v>202</v>
      </c>
      <c r="D156" s="2" t="s">
        <v>203</v>
      </c>
      <c r="E156" s="3">
        <f>SUM(F156:I156)</f>
        <v>0</v>
      </c>
      <c r="F156" s="3">
        <v>0</v>
      </c>
      <c r="G156" s="3">
        <v>0</v>
      </c>
      <c r="H156" s="66">
        <v>0</v>
      </c>
      <c r="I156" s="3">
        <v>0</v>
      </c>
      <c r="J156" s="40"/>
      <c r="K156" s="40"/>
      <c r="L156" s="41"/>
      <c r="M156" s="41"/>
      <c r="N156" s="41"/>
      <c r="O156" s="13"/>
      <c r="P156" s="13"/>
    </row>
    <row r="157" spans="1:16" ht="15">
      <c r="A157" s="7"/>
      <c r="B157" s="16"/>
      <c r="C157" s="7"/>
      <c r="D157" s="7"/>
      <c r="E157" s="7"/>
      <c r="F157" s="17">
        <v>0</v>
      </c>
      <c r="G157" s="17">
        <f>SUM(G156)</f>
        <v>0</v>
      </c>
      <c r="H157" s="67">
        <f>SUM(H156)</f>
        <v>0</v>
      </c>
      <c r="I157" s="17">
        <f>SUM(I156)</f>
        <v>0</v>
      </c>
      <c r="J157" s="40"/>
      <c r="K157" s="40"/>
      <c r="L157" s="41"/>
      <c r="M157" s="41"/>
      <c r="N157" s="41"/>
      <c r="O157" s="13"/>
      <c r="P157" s="13"/>
    </row>
    <row r="158" spans="1:16" ht="15">
      <c r="A158" s="2">
        <v>23</v>
      </c>
      <c r="B158" s="11" t="s">
        <v>331</v>
      </c>
      <c r="C158" s="6" t="s">
        <v>205</v>
      </c>
      <c r="D158" s="2"/>
      <c r="E158" s="50">
        <v>5000</v>
      </c>
      <c r="F158" s="3"/>
      <c r="G158" s="3"/>
      <c r="H158" s="66"/>
      <c r="I158" s="3"/>
      <c r="J158" s="40"/>
      <c r="K158" s="40"/>
      <c r="L158" s="41"/>
      <c r="M158" s="41"/>
      <c r="N158" s="41"/>
      <c r="O158" s="13"/>
      <c r="P158" s="13"/>
    </row>
    <row r="159" spans="1:16" ht="15">
      <c r="A159" s="2"/>
      <c r="B159" s="14"/>
      <c r="C159" s="2" t="s">
        <v>206</v>
      </c>
      <c r="D159" s="74" t="s">
        <v>207</v>
      </c>
      <c r="E159" s="3">
        <f>SUM(F159:I159)</f>
        <v>5000</v>
      </c>
      <c r="F159" s="3"/>
      <c r="G159" s="3"/>
      <c r="H159" s="66">
        <v>2500</v>
      </c>
      <c r="I159" s="3">
        <v>2500</v>
      </c>
      <c r="J159" s="40"/>
      <c r="K159" s="40"/>
      <c r="L159" s="41"/>
      <c r="M159" s="41"/>
      <c r="N159" s="41"/>
      <c r="O159" s="13"/>
      <c r="P159" s="13"/>
    </row>
    <row r="160" spans="1:16" ht="15">
      <c r="A160" s="7"/>
      <c r="B160" s="16"/>
      <c r="C160" s="7"/>
      <c r="D160" s="7"/>
      <c r="E160" s="17">
        <f>SUM(F160:I160)</f>
        <v>5000</v>
      </c>
      <c r="F160" s="17">
        <f>SUM(F159)</f>
        <v>0</v>
      </c>
      <c r="G160" s="17">
        <f>SUM(G159)</f>
        <v>0</v>
      </c>
      <c r="H160" s="67">
        <f>SUM(H159)</f>
        <v>2500</v>
      </c>
      <c r="I160" s="17">
        <f>SUM(I159)</f>
        <v>2500</v>
      </c>
      <c r="J160" s="40"/>
      <c r="K160" s="40"/>
      <c r="L160" s="41"/>
      <c r="M160" s="41"/>
      <c r="N160" s="41"/>
      <c r="O160" s="13"/>
      <c r="P160" s="13"/>
    </row>
    <row r="161" spans="1:16" ht="15">
      <c r="A161" s="2">
        <v>24</v>
      </c>
      <c r="B161" s="11" t="s">
        <v>332</v>
      </c>
      <c r="C161" s="6" t="s">
        <v>209</v>
      </c>
      <c r="D161" s="2"/>
      <c r="E161" s="50">
        <v>1000</v>
      </c>
      <c r="F161" s="3"/>
      <c r="G161" s="3"/>
      <c r="H161" s="66"/>
      <c r="I161" s="3"/>
      <c r="J161" s="40"/>
      <c r="K161" s="40"/>
      <c r="L161" s="41"/>
      <c r="M161" s="41"/>
      <c r="N161" s="41"/>
      <c r="O161" s="13"/>
      <c r="P161" s="13"/>
    </row>
    <row r="162" spans="1:16" ht="15">
      <c r="A162" s="2"/>
      <c r="B162" s="14"/>
      <c r="C162" s="2" t="s">
        <v>210</v>
      </c>
      <c r="D162" s="74" t="s">
        <v>211</v>
      </c>
      <c r="E162" s="3">
        <f>SUM(F162:I162)</f>
        <v>1000</v>
      </c>
      <c r="F162" s="3"/>
      <c r="G162" s="3"/>
      <c r="H162" s="66"/>
      <c r="I162" s="3">
        <v>1000</v>
      </c>
      <c r="J162" s="40"/>
      <c r="K162" s="40"/>
      <c r="L162" s="41"/>
      <c r="M162" s="41"/>
      <c r="N162" s="41"/>
      <c r="O162" s="13"/>
      <c r="P162" s="13"/>
    </row>
    <row r="163" spans="1:16" ht="15">
      <c r="A163" s="7"/>
      <c r="B163" s="16"/>
      <c r="C163" s="7"/>
      <c r="D163" s="7"/>
      <c r="E163" s="17">
        <f>SUM(F163:I163)</f>
        <v>1000</v>
      </c>
      <c r="F163" s="17">
        <v>0</v>
      </c>
      <c r="G163" s="17">
        <f>SUM(G162)</f>
        <v>0</v>
      </c>
      <c r="H163" s="67">
        <f>SUM(H162)</f>
        <v>0</v>
      </c>
      <c r="I163" s="17">
        <f>SUM(I162)</f>
        <v>1000</v>
      </c>
      <c r="J163" s="40"/>
      <c r="K163" s="40"/>
      <c r="L163" s="41"/>
      <c r="M163" s="41"/>
      <c r="N163" s="41"/>
      <c r="O163" s="13"/>
      <c r="P163" s="13"/>
    </row>
    <row r="164" spans="1:16" ht="15" hidden="1">
      <c r="A164" s="2">
        <v>25</v>
      </c>
      <c r="B164" s="11" t="s">
        <v>333</v>
      </c>
      <c r="C164" s="6" t="s">
        <v>212</v>
      </c>
      <c r="D164" s="2"/>
      <c r="E164" s="50">
        <v>0</v>
      </c>
      <c r="F164" s="3"/>
      <c r="G164" s="3"/>
      <c r="H164" s="66"/>
      <c r="I164" s="3"/>
      <c r="J164" s="40"/>
      <c r="K164" s="40"/>
      <c r="L164" s="41"/>
      <c r="M164" s="41"/>
      <c r="N164" s="41"/>
      <c r="O164" s="13"/>
      <c r="P164" s="13"/>
    </row>
    <row r="165" spans="1:16" ht="15" hidden="1">
      <c r="A165" s="2"/>
      <c r="B165" s="14"/>
      <c r="C165" s="5" t="s">
        <v>132</v>
      </c>
      <c r="D165" s="5" t="s">
        <v>133</v>
      </c>
      <c r="E165" s="3"/>
      <c r="F165" s="3"/>
      <c r="G165" s="3"/>
      <c r="H165" s="66"/>
      <c r="I165" s="3"/>
      <c r="J165" s="40"/>
      <c r="K165" s="40"/>
      <c r="L165" s="41"/>
      <c r="M165" s="41"/>
      <c r="N165" s="41"/>
      <c r="O165" s="13"/>
      <c r="P165" s="13"/>
    </row>
    <row r="166" spans="1:16" ht="15" hidden="1">
      <c r="A166" s="2"/>
      <c r="B166" s="14"/>
      <c r="C166" s="2" t="s">
        <v>219</v>
      </c>
      <c r="D166" s="74" t="s">
        <v>133</v>
      </c>
      <c r="E166" s="3">
        <f>SUM(F166:I166)</f>
        <v>0</v>
      </c>
      <c r="F166" s="3"/>
      <c r="G166" s="3"/>
      <c r="H166" s="66"/>
      <c r="I166" s="3"/>
      <c r="J166" s="40"/>
      <c r="K166" s="40"/>
      <c r="L166" s="41"/>
      <c r="M166" s="41"/>
      <c r="N166" s="41"/>
      <c r="O166" s="13"/>
      <c r="P166" s="13"/>
    </row>
    <row r="167" spans="1:16" ht="15" hidden="1">
      <c r="A167" s="7"/>
      <c r="B167" s="16"/>
      <c r="C167" s="7"/>
      <c r="D167" s="7"/>
      <c r="E167" s="7"/>
      <c r="F167" s="17">
        <f>SUM(F164:F166)</f>
        <v>0</v>
      </c>
      <c r="G167" s="17">
        <f>SUM(G165:G166)</f>
        <v>0</v>
      </c>
      <c r="H167" s="67">
        <f>SUM(H165:H166)</f>
        <v>0</v>
      </c>
      <c r="I167" s="17">
        <f>SUM(I165:I166)</f>
        <v>0</v>
      </c>
      <c r="J167" s="40"/>
      <c r="K167" s="40"/>
      <c r="L167" s="41"/>
      <c r="M167" s="41"/>
      <c r="N167" s="41"/>
      <c r="O167" s="13"/>
      <c r="P167" s="13"/>
    </row>
    <row r="168" spans="1:16" ht="15" hidden="1">
      <c r="A168" s="2">
        <v>26</v>
      </c>
      <c r="B168" s="11" t="s">
        <v>220</v>
      </c>
      <c r="C168" s="6" t="s">
        <v>221</v>
      </c>
      <c r="D168" s="2"/>
      <c r="E168" s="3"/>
      <c r="F168" s="3"/>
      <c r="G168" s="3"/>
      <c r="H168" s="66"/>
      <c r="I168" s="3"/>
      <c r="J168" s="40"/>
      <c r="K168" s="40"/>
      <c r="L168" s="41"/>
      <c r="M168" s="41"/>
      <c r="N168" s="41"/>
      <c r="O168" s="13"/>
      <c r="P168" s="13"/>
    </row>
    <row r="169" spans="1:16" ht="15" hidden="1">
      <c r="A169" s="2"/>
      <c r="B169" s="26" t="s">
        <v>247</v>
      </c>
      <c r="C169" s="27" t="s">
        <v>248</v>
      </c>
      <c r="D169" s="2"/>
      <c r="E169" s="3"/>
      <c r="F169" s="3"/>
      <c r="G169" s="3"/>
      <c r="H169" s="66"/>
      <c r="I169" s="3"/>
      <c r="J169" s="40"/>
      <c r="K169" s="40"/>
      <c r="L169" s="41"/>
      <c r="M169" s="41"/>
      <c r="N169" s="41"/>
      <c r="O169" s="13"/>
      <c r="P169" s="13"/>
    </row>
    <row r="170" spans="1:16" ht="15" hidden="1">
      <c r="A170" s="2"/>
      <c r="B170" s="26" t="s">
        <v>249</v>
      </c>
      <c r="C170" s="27" t="s">
        <v>250</v>
      </c>
      <c r="D170" s="2"/>
      <c r="E170" s="3"/>
      <c r="F170" s="3"/>
      <c r="G170" s="3"/>
      <c r="H170" s="66"/>
      <c r="I170" s="3"/>
      <c r="J170" s="40"/>
      <c r="K170" s="40"/>
      <c r="L170" s="41"/>
      <c r="M170" s="41"/>
      <c r="N170" s="41"/>
      <c r="O170" s="13"/>
      <c r="P170" s="13"/>
    </row>
    <row r="171" spans="1:16" ht="15" hidden="1">
      <c r="A171" s="2"/>
      <c r="B171" s="26" t="s">
        <v>256</v>
      </c>
      <c r="C171" s="6" t="s">
        <v>221</v>
      </c>
      <c r="D171" s="2"/>
      <c r="E171" s="3"/>
      <c r="F171" s="3"/>
      <c r="G171" s="3"/>
      <c r="H171" s="66"/>
      <c r="I171" s="3"/>
      <c r="J171" s="40"/>
      <c r="K171" s="40"/>
      <c r="L171" s="41"/>
      <c r="M171" s="41"/>
      <c r="N171" s="41"/>
      <c r="O171" s="13"/>
      <c r="P171" s="13"/>
    </row>
    <row r="172" spans="1:16" ht="15" hidden="1">
      <c r="A172" s="2"/>
      <c r="B172" s="26" t="s">
        <v>257</v>
      </c>
      <c r="C172" s="27" t="s">
        <v>248</v>
      </c>
      <c r="D172" s="2"/>
      <c r="E172" s="3"/>
      <c r="F172" s="3"/>
      <c r="G172" s="3"/>
      <c r="H172" s="66"/>
      <c r="I172" s="3"/>
      <c r="J172" s="40"/>
      <c r="K172" s="40"/>
      <c r="L172" s="41"/>
      <c r="M172" s="41"/>
      <c r="N172" s="41"/>
      <c r="O172" s="13"/>
      <c r="P172" s="13"/>
    </row>
    <row r="173" spans="1:16" ht="30" hidden="1">
      <c r="A173" s="2"/>
      <c r="B173" s="26" t="s">
        <v>251</v>
      </c>
      <c r="C173" s="28" t="s">
        <v>252</v>
      </c>
      <c r="D173" s="2"/>
      <c r="E173" s="3"/>
      <c r="F173" s="3"/>
      <c r="G173" s="3"/>
      <c r="H173" s="66"/>
      <c r="I173" s="3"/>
      <c r="J173" s="40"/>
      <c r="K173" s="40"/>
      <c r="L173" s="41"/>
      <c r="M173" s="41"/>
      <c r="N173" s="41"/>
      <c r="O173" s="13"/>
      <c r="P173" s="13"/>
    </row>
    <row r="174" spans="1:16" ht="15" hidden="1">
      <c r="A174" s="2"/>
      <c r="B174" s="26" t="s">
        <v>258</v>
      </c>
      <c r="C174" s="28" t="s">
        <v>259</v>
      </c>
      <c r="D174" s="2"/>
      <c r="E174" s="3"/>
      <c r="F174" s="3"/>
      <c r="G174" s="3"/>
      <c r="H174" s="66"/>
      <c r="I174" s="3"/>
      <c r="J174" s="40"/>
      <c r="K174" s="40"/>
      <c r="L174" s="41"/>
      <c r="M174" s="41"/>
      <c r="N174" s="41"/>
      <c r="O174" s="13"/>
      <c r="P174" s="13"/>
    </row>
    <row r="175" spans="1:16" ht="15" hidden="1">
      <c r="A175" s="2"/>
      <c r="B175" s="26" t="s">
        <v>355</v>
      </c>
      <c r="C175" s="28" t="s">
        <v>356</v>
      </c>
      <c r="D175" s="2"/>
      <c r="E175" s="3"/>
      <c r="F175" s="3"/>
      <c r="G175" s="3"/>
      <c r="H175" s="66"/>
      <c r="I175" s="3"/>
      <c r="J175" s="40"/>
      <c r="K175" s="40"/>
      <c r="L175" s="41"/>
      <c r="M175" s="41"/>
      <c r="N175" s="41"/>
      <c r="O175" s="13"/>
      <c r="P175" s="13"/>
    </row>
    <row r="176" spans="1:16" ht="15" hidden="1">
      <c r="A176" s="2"/>
      <c r="B176" s="82" t="s">
        <v>381</v>
      </c>
      <c r="C176" s="72" t="s">
        <v>382</v>
      </c>
      <c r="D176" s="2"/>
      <c r="E176" s="2"/>
      <c r="F176" s="3"/>
      <c r="G176" s="3"/>
      <c r="H176" s="66"/>
      <c r="I176" s="3"/>
      <c r="J176" s="40"/>
      <c r="K176" s="40"/>
      <c r="L176" s="41"/>
      <c r="M176" s="41"/>
      <c r="N176" s="41"/>
      <c r="O176" s="13"/>
      <c r="P176" s="13"/>
    </row>
    <row r="177" spans="6:16" ht="15">
      <c r="F177" s="1"/>
      <c r="G177" s="1"/>
      <c r="H177" s="1"/>
      <c r="I177" s="39"/>
      <c r="J177" s="41"/>
      <c r="K177" s="41"/>
      <c r="L177" s="41"/>
      <c r="M177" s="41"/>
      <c r="N177" s="41"/>
      <c r="O177" s="13"/>
      <c r="P177" s="13"/>
    </row>
    <row r="178" spans="5:9" ht="15">
      <c r="E178" s="1"/>
      <c r="F178" s="1"/>
      <c r="G178" s="1"/>
      <c r="H178" s="1"/>
      <c r="I178" s="39"/>
    </row>
    <row r="179" spans="6:9" ht="15">
      <c r="F179" s="1"/>
      <c r="G179" s="1"/>
      <c r="H179" s="1"/>
      <c r="I179" s="39"/>
    </row>
    <row r="180" spans="2:9" ht="15">
      <c r="B180"/>
      <c r="E180" s="1"/>
      <c r="F180" s="1"/>
      <c r="G180" s="1"/>
      <c r="I180" s="39"/>
    </row>
    <row r="181" spans="2:9" ht="15">
      <c r="B181"/>
      <c r="E181" s="1"/>
      <c r="F181" s="1"/>
      <c r="G181" s="1"/>
      <c r="I181" s="39"/>
    </row>
    <row r="182" spans="2:9" ht="15">
      <c r="B182"/>
      <c r="E182" s="1"/>
      <c r="F182" s="1"/>
      <c r="G182" s="1"/>
      <c r="H182" s="1"/>
      <c r="I182" s="39"/>
    </row>
    <row r="183" spans="6:9" ht="15">
      <c r="F183" s="1"/>
      <c r="G183" s="1"/>
      <c r="H183" s="1"/>
      <c r="I183" s="39"/>
    </row>
    <row r="184" spans="6:9" ht="15">
      <c r="F184" s="1"/>
      <c r="G184" s="1"/>
      <c r="H184" s="1"/>
      <c r="I184" s="39"/>
    </row>
    <row r="185" spans="6:9" ht="15">
      <c r="F185" s="1"/>
      <c r="G185" s="1"/>
      <c r="H185" s="1"/>
      <c r="I185" s="39"/>
    </row>
    <row r="186" spans="6:9" ht="15">
      <c r="F186" s="1"/>
      <c r="G186" s="1"/>
      <c r="H186" s="1"/>
      <c r="I186" s="39"/>
    </row>
    <row r="187" spans="6:9" ht="15">
      <c r="F187" s="1"/>
      <c r="G187" s="1"/>
      <c r="H187" s="1"/>
      <c r="I187" s="39"/>
    </row>
    <row r="188" spans="6:9" ht="15">
      <c r="F188" s="1"/>
      <c r="G188" s="1"/>
      <c r="H188" s="1"/>
      <c r="I188" s="39"/>
    </row>
    <row r="189" spans="6:9" ht="15">
      <c r="F189" s="1"/>
      <c r="G189" s="1"/>
      <c r="H189" s="1"/>
      <c r="I189" s="39"/>
    </row>
    <row r="190" spans="6:9" ht="15">
      <c r="F190" s="1"/>
      <c r="G190" s="1"/>
      <c r="H190" s="1"/>
      <c r="I190" s="39"/>
    </row>
    <row r="191" spans="6:9" ht="15">
      <c r="F191" s="1"/>
      <c r="G191" s="1"/>
      <c r="H191" s="1"/>
      <c r="I191" s="39"/>
    </row>
    <row r="192" spans="6:9" ht="15">
      <c r="F192" s="1"/>
      <c r="G192" s="1"/>
      <c r="H192" s="1"/>
      <c r="I192" s="39"/>
    </row>
    <row r="193" spans="6:9" ht="15">
      <c r="F193" s="1"/>
      <c r="G193" s="1"/>
      <c r="H193" s="1"/>
      <c r="I193" s="39"/>
    </row>
    <row r="194" spans="6:9" ht="15">
      <c r="F194" s="1"/>
      <c r="G194" s="1"/>
      <c r="H194" s="1"/>
      <c r="I194" s="39"/>
    </row>
    <row r="195" spans="6:9" ht="15">
      <c r="F195" s="1"/>
      <c r="G195" s="1"/>
      <c r="H195" s="1"/>
      <c r="I195" s="39"/>
    </row>
    <row r="196" spans="6:9" ht="15">
      <c r="F196" s="1"/>
      <c r="G196" s="1"/>
      <c r="H196" s="1"/>
      <c r="I196" s="39"/>
    </row>
    <row r="197" spans="6:9" ht="15">
      <c r="F197" s="1"/>
      <c r="G197" s="1"/>
      <c r="H197" s="1"/>
      <c r="I197" s="39"/>
    </row>
    <row r="198" spans="6:9" ht="15">
      <c r="F198" s="1"/>
      <c r="G198" s="1"/>
      <c r="H198" s="1"/>
      <c r="I198" s="39"/>
    </row>
    <row r="199" spans="6:9" ht="15">
      <c r="F199" s="1"/>
      <c r="G199" s="1"/>
      <c r="H199" s="1"/>
      <c r="I199" s="39"/>
    </row>
    <row r="200" spans="6:9" ht="15">
      <c r="F200" s="1"/>
      <c r="G200" s="1"/>
      <c r="H200" s="1"/>
      <c r="I200" s="39"/>
    </row>
    <row r="201" spans="6:9" ht="15">
      <c r="F201" s="1"/>
      <c r="G201" s="1"/>
      <c r="H201" s="1"/>
      <c r="I201" s="39"/>
    </row>
    <row r="202" spans="6:9" ht="15">
      <c r="F202" s="1"/>
      <c r="G202" s="1"/>
      <c r="H202" s="1"/>
      <c r="I202" s="39"/>
    </row>
    <row r="203" spans="6:9" ht="15">
      <c r="F203" s="1"/>
      <c r="G203" s="1"/>
      <c r="H203" s="1"/>
      <c r="I203" s="39"/>
    </row>
    <row r="204" spans="6:9" ht="15">
      <c r="F204" s="1"/>
      <c r="G204" s="1"/>
      <c r="H204" s="1"/>
      <c r="I204" s="39"/>
    </row>
    <row r="205" spans="6:9" ht="15">
      <c r="F205" s="1"/>
      <c r="G205" s="1"/>
      <c r="H205" s="1"/>
      <c r="I205" s="39"/>
    </row>
    <row r="206" spans="6:9" ht="15">
      <c r="F206" s="1"/>
      <c r="G206" s="1"/>
      <c r="H206" s="1"/>
      <c r="I206" s="39"/>
    </row>
    <row r="207" spans="6:9" ht="15">
      <c r="F207" s="1"/>
      <c r="G207" s="1"/>
      <c r="H207" s="1"/>
      <c r="I207" s="39"/>
    </row>
    <row r="208" spans="6:9" ht="15">
      <c r="F208" s="1"/>
      <c r="G208" s="1"/>
      <c r="H208" s="1"/>
      <c r="I208" s="39"/>
    </row>
    <row r="209" spans="6:9" ht="15">
      <c r="F209" s="1"/>
      <c r="G209" s="1"/>
      <c r="H209" s="1"/>
      <c r="I209" s="39"/>
    </row>
    <row r="210" spans="6:9" ht="15">
      <c r="F210" s="1"/>
      <c r="G210" s="1"/>
      <c r="H210" s="1"/>
      <c r="I210" s="39"/>
    </row>
    <row r="211" spans="6:9" ht="15">
      <c r="F211" s="1"/>
      <c r="G211" s="1"/>
      <c r="H211" s="1"/>
      <c r="I211" s="39"/>
    </row>
    <row r="212" spans="6:9" ht="15">
      <c r="F212" s="1"/>
      <c r="G212" s="1"/>
      <c r="H212" s="1"/>
      <c r="I212" s="39"/>
    </row>
    <row r="213" spans="6:9" ht="15">
      <c r="F213" s="1"/>
      <c r="G213" s="1"/>
      <c r="H213" s="1"/>
      <c r="I213" s="39"/>
    </row>
    <row r="214" spans="6:9" ht="15">
      <c r="F214" s="1"/>
      <c r="G214" s="1"/>
      <c r="H214" s="1"/>
      <c r="I214" s="39"/>
    </row>
    <row r="215" spans="6:9" ht="15">
      <c r="F215" s="1"/>
      <c r="G215" s="1"/>
      <c r="H215" s="1"/>
      <c r="I215" s="39"/>
    </row>
  </sheetData>
  <sheetProtection/>
  <mergeCells count="7">
    <mergeCell ref="L4:M4"/>
    <mergeCell ref="A4:A5"/>
    <mergeCell ref="B4:B5"/>
    <mergeCell ref="C4:C5"/>
    <mergeCell ref="D4:D5"/>
    <mergeCell ref="F5:I5"/>
    <mergeCell ref="E4:I4"/>
  </mergeCells>
  <printOptions/>
  <pageMargins left="0.7" right="0.7" top="0.75" bottom="0.75" header="0.3" footer="0.3"/>
  <pageSetup horizontalDpi="600" verticalDpi="600" orientation="landscape" paperSize="9" scale="93" r:id="rId1"/>
  <colBreaks count="1" manualBreakCount="1">
    <brk id="9" max="65535" man="1"/>
  </colBreaks>
  <ignoredErrors>
    <ignoredError sqref="F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P212"/>
  <sheetViews>
    <sheetView tabSelected="1" zoomScalePageLayoutView="0" workbookViewId="0" topLeftCell="A144">
      <selection activeCell="A161" sqref="A161:IV173"/>
    </sheetView>
  </sheetViews>
  <sheetFormatPr defaultColWidth="9.140625" defaultRowHeight="15"/>
  <cols>
    <col min="2" max="2" width="17.28125" style="15" bestFit="1" customWidth="1"/>
    <col min="3" max="3" width="41.28125" style="0" customWidth="1"/>
    <col min="4" max="8" width="12.00390625" style="0" customWidth="1"/>
    <col min="9" max="11" width="12.00390625" style="36" customWidth="1"/>
    <col min="12" max="13" width="9.00390625" style="36" customWidth="1"/>
    <col min="14" max="14" width="15.140625" style="36" bestFit="1" customWidth="1"/>
  </cols>
  <sheetData>
    <row r="2" spans="3:4" ht="15">
      <c r="C2" s="79" t="s">
        <v>376</v>
      </c>
      <c r="D2" t="s">
        <v>377</v>
      </c>
    </row>
    <row r="3" ht="15">
      <c r="E3" t="s">
        <v>260</v>
      </c>
    </row>
    <row r="4" spans="1:13" ht="15">
      <c r="A4" s="83" t="s">
        <v>43</v>
      </c>
      <c r="B4" s="84" t="s">
        <v>44</v>
      </c>
      <c r="C4" s="83" t="s">
        <v>45</v>
      </c>
      <c r="D4" s="83" t="s">
        <v>46</v>
      </c>
      <c r="E4" s="86" t="s">
        <v>100</v>
      </c>
      <c r="F4" s="87"/>
      <c r="G4" s="87"/>
      <c r="H4" s="87"/>
      <c r="I4" s="88"/>
      <c r="J4" s="37"/>
      <c r="K4" s="37"/>
      <c r="L4" s="93"/>
      <c r="M4" s="93"/>
    </row>
    <row r="5" spans="1:11" ht="15">
      <c r="A5" s="83"/>
      <c r="B5" s="84"/>
      <c r="C5" s="83"/>
      <c r="D5" s="83"/>
      <c r="E5" s="20"/>
      <c r="F5" s="86" t="s">
        <v>99</v>
      </c>
      <c r="G5" s="87"/>
      <c r="H5" s="87"/>
      <c r="I5" s="88"/>
      <c r="J5" s="38"/>
      <c r="K5" s="38"/>
    </row>
    <row r="6" spans="1:11" ht="15">
      <c r="A6" s="18"/>
      <c r="B6" s="19"/>
      <c r="C6" s="18"/>
      <c r="D6" s="18"/>
      <c r="E6" s="8" t="s">
        <v>229</v>
      </c>
      <c r="F6" s="9" t="s">
        <v>223</v>
      </c>
      <c r="G6" s="9" t="s">
        <v>224</v>
      </c>
      <c r="H6" s="9" t="s">
        <v>225</v>
      </c>
      <c r="I6" s="54" t="s">
        <v>226</v>
      </c>
      <c r="J6" s="38"/>
      <c r="K6" s="38"/>
    </row>
    <row r="7" spans="1:11" ht="15" hidden="1">
      <c r="A7" s="18"/>
      <c r="B7" s="19"/>
      <c r="C7" s="29" t="s">
        <v>253</v>
      </c>
      <c r="D7" s="18"/>
      <c r="E7" s="47"/>
      <c r="F7" s="48"/>
      <c r="G7" s="49"/>
      <c r="H7" s="49"/>
      <c r="I7" s="49"/>
      <c r="J7" s="38"/>
      <c r="K7" s="38"/>
    </row>
    <row r="8" spans="1:11" ht="15" hidden="1">
      <c r="A8" s="18"/>
      <c r="B8" s="21" t="s">
        <v>299</v>
      </c>
      <c r="C8" s="22" t="s">
        <v>230</v>
      </c>
      <c r="D8" s="18" t="s">
        <v>227</v>
      </c>
      <c r="E8" s="24"/>
      <c r="F8" s="30"/>
      <c r="G8" s="30"/>
      <c r="H8" s="30"/>
      <c r="I8" s="30"/>
      <c r="J8" s="38"/>
      <c r="K8" s="38"/>
    </row>
    <row r="9" spans="1:11" ht="15" hidden="1">
      <c r="A9" s="18"/>
      <c r="B9" s="23" t="s">
        <v>300</v>
      </c>
      <c r="C9" s="22" t="s">
        <v>232</v>
      </c>
      <c r="D9" s="18" t="s">
        <v>227</v>
      </c>
      <c r="E9" s="24"/>
      <c r="F9" s="30"/>
      <c r="G9" s="30"/>
      <c r="H9" s="30"/>
      <c r="I9" s="30"/>
      <c r="J9" s="38"/>
      <c r="K9" s="38"/>
    </row>
    <row r="10" spans="1:11" ht="15" hidden="1">
      <c r="A10" s="18"/>
      <c r="B10" s="23" t="s">
        <v>301</v>
      </c>
      <c r="C10" s="22" t="s">
        <v>234</v>
      </c>
      <c r="D10" s="18" t="s">
        <v>227</v>
      </c>
      <c r="E10" s="24"/>
      <c r="F10" s="30"/>
      <c r="G10" s="30"/>
      <c r="H10" s="30"/>
      <c r="I10" s="30"/>
      <c r="J10" s="38"/>
      <c r="K10" s="38"/>
    </row>
    <row r="11" spans="1:11" ht="15" hidden="1">
      <c r="A11" s="18"/>
      <c r="B11" s="23" t="s">
        <v>302</v>
      </c>
      <c r="C11" s="22" t="s">
        <v>236</v>
      </c>
      <c r="D11" s="18" t="s">
        <v>227</v>
      </c>
      <c r="E11" s="24"/>
      <c r="F11" s="30"/>
      <c r="G11" s="30"/>
      <c r="H11" s="30"/>
      <c r="I11" s="30"/>
      <c r="J11" s="38"/>
      <c r="K11" s="38"/>
    </row>
    <row r="12" spans="1:11" ht="15" hidden="1">
      <c r="A12" s="18"/>
      <c r="B12" s="23" t="s">
        <v>304</v>
      </c>
      <c r="C12" s="22" t="s">
        <v>238</v>
      </c>
      <c r="D12" s="18" t="s">
        <v>227</v>
      </c>
      <c r="E12" s="24"/>
      <c r="F12" s="30"/>
      <c r="G12" s="30"/>
      <c r="H12" s="30"/>
      <c r="I12" s="30"/>
      <c r="J12" s="38"/>
      <c r="K12" s="38"/>
    </row>
    <row r="13" spans="1:11" ht="15" hidden="1">
      <c r="A13" s="18"/>
      <c r="B13" s="23" t="s">
        <v>303</v>
      </c>
      <c r="C13" s="22" t="s">
        <v>254</v>
      </c>
      <c r="D13" s="18" t="s">
        <v>227</v>
      </c>
      <c r="E13" s="24"/>
      <c r="F13" s="30"/>
      <c r="G13" s="30"/>
      <c r="H13" s="30"/>
      <c r="I13" s="30"/>
      <c r="J13" s="38"/>
      <c r="K13" s="38"/>
    </row>
    <row r="14" spans="1:11" ht="15" hidden="1">
      <c r="A14" s="18"/>
      <c r="B14" s="23" t="s">
        <v>305</v>
      </c>
      <c r="C14" s="22" t="s">
        <v>241</v>
      </c>
      <c r="D14" s="18" t="s">
        <v>227</v>
      </c>
      <c r="E14" s="24"/>
      <c r="F14" s="30"/>
      <c r="G14" s="30"/>
      <c r="H14" s="30"/>
      <c r="I14" s="30"/>
      <c r="J14" s="38"/>
      <c r="K14" s="38"/>
    </row>
    <row r="15" spans="1:11" ht="15" hidden="1">
      <c r="A15" s="18"/>
      <c r="B15" s="23" t="s">
        <v>306</v>
      </c>
      <c r="C15" s="22" t="s">
        <v>243</v>
      </c>
      <c r="D15" s="18" t="s">
        <v>227</v>
      </c>
      <c r="E15" s="24"/>
      <c r="F15" s="30"/>
      <c r="G15" s="30"/>
      <c r="H15" s="30"/>
      <c r="I15" s="30"/>
      <c r="J15" s="38"/>
      <c r="K15" s="38"/>
    </row>
    <row r="16" spans="1:11" ht="15" hidden="1">
      <c r="A16" s="18"/>
      <c r="B16" s="23" t="s">
        <v>307</v>
      </c>
      <c r="C16" s="22" t="s">
        <v>245</v>
      </c>
      <c r="D16" s="18" t="s">
        <v>227</v>
      </c>
      <c r="E16" s="24"/>
      <c r="F16" s="30"/>
      <c r="G16" s="30"/>
      <c r="H16" s="30"/>
      <c r="I16" s="30"/>
      <c r="J16" s="38"/>
      <c r="K16" s="38"/>
    </row>
    <row r="17" spans="1:14" s="13" customFormat="1" ht="15" hidden="1">
      <c r="A17" s="31"/>
      <c r="B17" s="32"/>
      <c r="C17" s="33"/>
      <c r="D17" s="31"/>
      <c r="E17" s="34">
        <f>SUM(F17:I17)</f>
        <v>0</v>
      </c>
      <c r="F17" s="35">
        <f>SUM(F8:F16)</f>
        <v>0</v>
      </c>
      <c r="G17" s="35">
        <f>SUM(G8:G16)</f>
        <v>0</v>
      </c>
      <c r="H17" s="35">
        <f>SUM(H8:H16)</f>
        <v>0</v>
      </c>
      <c r="I17" s="35">
        <f>SUM(I8:I16)</f>
        <v>0</v>
      </c>
      <c r="J17" s="51"/>
      <c r="K17" s="51"/>
      <c r="L17" s="41"/>
      <c r="M17" s="41"/>
      <c r="N17" s="41"/>
    </row>
    <row r="18" spans="1:16" ht="15">
      <c r="A18" s="2">
        <v>1</v>
      </c>
      <c r="B18" s="11" t="s">
        <v>308</v>
      </c>
      <c r="C18" s="6" t="s">
        <v>47</v>
      </c>
      <c r="D18" s="2"/>
      <c r="E18" s="50">
        <v>6000</v>
      </c>
      <c r="F18" s="2"/>
      <c r="G18" s="2"/>
      <c r="H18" s="2"/>
      <c r="I18" s="2"/>
      <c r="J18" s="40"/>
      <c r="K18" s="40"/>
      <c r="L18" s="41"/>
      <c r="M18" s="41"/>
      <c r="N18" s="41"/>
      <c r="O18" s="13"/>
      <c r="P18" s="13"/>
    </row>
    <row r="19" spans="1:16" ht="15">
      <c r="A19" s="2"/>
      <c r="B19" s="14"/>
      <c r="C19" s="2" t="s">
        <v>255</v>
      </c>
      <c r="D19" s="2" t="s">
        <v>9</v>
      </c>
      <c r="E19" s="3">
        <f>SUM(F19:I19)</f>
        <v>0</v>
      </c>
      <c r="F19" s="3"/>
      <c r="G19" s="3"/>
      <c r="H19" s="3"/>
      <c r="I19" s="3"/>
      <c r="J19" s="40"/>
      <c r="K19" s="40"/>
      <c r="L19" s="40"/>
      <c r="M19" s="41"/>
      <c r="N19" s="41"/>
      <c r="O19" s="13"/>
      <c r="P19" s="13"/>
    </row>
    <row r="20" spans="1:16" ht="15">
      <c r="A20" s="2"/>
      <c r="B20" s="14"/>
      <c r="C20" s="2" t="s">
        <v>25</v>
      </c>
      <c r="D20" s="2" t="s">
        <v>24</v>
      </c>
      <c r="E20" s="3">
        <f>SUM(F20:I20)</f>
        <v>0</v>
      </c>
      <c r="F20" s="3"/>
      <c r="G20" s="3"/>
      <c r="H20" s="3"/>
      <c r="I20" s="3"/>
      <c r="J20" s="40"/>
      <c r="K20" s="40"/>
      <c r="L20" s="40"/>
      <c r="M20" s="41"/>
      <c r="N20" s="41"/>
      <c r="O20" s="13"/>
      <c r="P20" s="13"/>
    </row>
    <row r="21" spans="1:16" ht="15">
      <c r="A21" s="2"/>
      <c r="B21" s="14"/>
      <c r="C21" s="2" t="s">
        <v>22</v>
      </c>
      <c r="D21" s="2" t="s">
        <v>21</v>
      </c>
      <c r="E21" s="3">
        <f>SUM(F21:I21)</f>
        <v>0</v>
      </c>
      <c r="F21" s="3"/>
      <c r="G21" s="3"/>
      <c r="H21" s="3"/>
      <c r="I21" s="3"/>
      <c r="J21" s="40"/>
      <c r="K21" s="40"/>
      <c r="L21" s="40"/>
      <c r="M21" s="41"/>
      <c r="N21" s="41"/>
      <c r="O21" s="13"/>
      <c r="P21" s="13"/>
    </row>
    <row r="22" spans="1:16" ht="15">
      <c r="A22" s="2"/>
      <c r="B22" s="14"/>
      <c r="C22" s="4" t="s">
        <v>13</v>
      </c>
      <c r="D22" s="2" t="s">
        <v>0</v>
      </c>
      <c r="E22" s="3">
        <f>SUM(F22:I22)</f>
        <v>0</v>
      </c>
      <c r="F22" s="3"/>
      <c r="G22" s="3"/>
      <c r="H22" s="3"/>
      <c r="I22" s="3"/>
      <c r="J22" s="40"/>
      <c r="K22" s="40"/>
      <c r="L22" s="40"/>
      <c r="M22" s="41"/>
      <c r="N22" s="41"/>
      <c r="O22" s="13"/>
      <c r="P22" s="13"/>
    </row>
    <row r="23" spans="1:16" ht="15">
      <c r="A23" s="7"/>
      <c r="B23" s="16"/>
      <c r="C23" s="7" t="s">
        <v>41</v>
      </c>
      <c r="D23" s="7"/>
      <c r="E23" s="17">
        <f>SUM(E19:E22)</f>
        <v>0</v>
      </c>
      <c r="F23" s="17">
        <f>SUM(F19:F22)</f>
        <v>0</v>
      </c>
      <c r="G23" s="17">
        <f>SUM(G19:G22)</f>
        <v>0</v>
      </c>
      <c r="H23" s="17">
        <f>SUM(H19:H22)</f>
        <v>0</v>
      </c>
      <c r="I23" s="17">
        <f>SUM(I19:I22)</f>
        <v>0</v>
      </c>
      <c r="J23" s="40"/>
      <c r="K23" s="40"/>
      <c r="L23" s="41"/>
      <c r="M23" s="41"/>
      <c r="N23" s="41"/>
      <c r="O23" s="13"/>
      <c r="P23" s="13"/>
    </row>
    <row r="24" spans="1:16" ht="15">
      <c r="A24" s="2">
        <v>2</v>
      </c>
      <c r="B24" s="11" t="s">
        <v>309</v>
      </c>
      <c r="C24" s="6" t="s">
        <v>48</v>
      </c>
      <c r="D24" s="2"/>
      <c r="E24" s="3"/>
      <c r="F24" s="2"/>
      <c r="G24" s="2"/>
      <c r="H24" s="2"/>
      <c r="I24" s="2"/>
      <c r="J24" s="40"/>
      <c r="K24" s="40"/>
      <c r="L24" s="41"/>
      <c r="M24" s="41"/>
      <c r="N24" s="41"/>
      <c r="O24" s="13"/>
      <c r="P24" s="13"/>
    </row>
    <row r="25" spans="1:16" ht="15">
      <c r="A25" s="2"/>
      <c r="B25" s="14"/>
      <c r="C25" s="2" t="s">
        <v>35</v>
      </c>
      <c r="D25" s="2" t="s">
        <v>34</v>
      </c>
      <c r="E25" s="3"/>
      <c r="F25" s="3"/>
      <c r="G25" s="3"/>
      <c r="H25" s="2"/>
      <c r="I25" s="2"/>
      <c r="J25" s="40"/>
      <c r="K25" s="40"/>
      <c r="L25" s="41"/>
      <c r="M25" s="41"/>
      <c r="N25" s="41"/>
      <c r="O25" s="13"/>
      <c r="P25" s="13"/>
    </row>
    <row r="26" spans="1:16" ht="15">
      <c r="A26" s="2"/>
      <c r="B26" s="14"/>
      <c r="C26" s="4" t="s">
        <v>15</v>
      </c>
      <c r="D26" s="2" t="s">
        <v>3</v>
      </c>
      <c r="E26" s="3"/>
      <c r="F26" s="2"/>
      <c r="G26" s="3"/>
      <c r="H26" s="2"/>
      <c r="I26" s="2"/>
      <c r="J26" s="40"/>
      <c r="K26" s="40"/>
      <c r="L26" s="41"/>
      <c r="M26" s="41"/>
      <c r="N26" s="41"/>
      <c r="O26" s="13"/>
      <c r="P26" s="13"/>
    </row>
    <row r="27" spans="1:16" ht="30">
      <c r="A27" s="2"/>
      <c r="B27" s="14"/>
      <c r="C27" s="4" t="s">
        <v>33</v>
      </c>
      <c r="D27" s="2" t="s">
        <v>32</v>
      </c>
      <c r="E27" s="3"/>
      <c r="F27" s="2"/>
      <c r="G27" s="3"/>
      <c r="H27" s="2"/>
      <c r="I27" s="2"/>
      <c r="J27" s="40"/>
      <c r="K27" s="40"/>
      <c r="L27" s="41"/>
      <c r="M27" s="41"/>
      <c r="N27" s="41"/>
      <c r="O27" s="13"/>
      <c r="P27" s="13"/>
    </row>
    <row r="28" spans="1:16" ht="15">
      <c r="A28" s="7"/>
      <c r="B28" s="16"/>
      <c r="C28" s="7"/>
      <c r="D28" s="7"/>
      <c r="E28" s="17">
        <f>SUM(E25:E27)</f>
        <v>0</v>
      </c>
      <c r="F28" s="17">
        <f>SUM(F25:F27)</f>
        <v>0</v>
      </c>
      <c r="G28" s="17">
        <f>SUM(G25:G27)</f>
        <v>0</v>
      </c>
      <c r="H28" s="17">
        <f>SUM(H25:H27)</f>
        <v>0</v>
      </c>
      <c r="I28" s="17">
        <f>SUM(I25:I27)</f>
        <v>0</v>
      </c>
      <c r="J28" s="40"/>
      <c r="K28" s="40"/>
      <c r="L28" s="41"/>
      <c r="M28" s="41"/>
      <c r="N28" s="41"/>
      <c r="O28" s="13"/>
      <c r="P28" s="13"/>
    </row>
    <row r="29" spans="1:16" ht="15">
      <c r="A29" s="2">
        <v>3</v>
      </c>
      <c r="B29" s="11" t="s">
        <v>310</v>
      </c>
      <c r="C29" s="6" t="s">
        <v>50</v>
      </c>
      <c r="D29" s="2"/>
      <c r="E29" s="50"/>
      <c r="F29" s="2"/>
      <c r="G29" s="2"/>
      <c r="H29" s="2"/>
      <c r="I29" s="2"/>
      <c r="J29" s="40"/>
      <c r="K29" s="40"/>
      <c r="L29" s="41"/>
      <c r="M29" s="41"/>
      <c r="N29" s="41"/>
      <c r="O29" s="13"/>
      <c r="P29" s="13"/>
    </row>
    <row r="30" spans="1:16" ht="15">
      <c r="A30" s="2"/>
      <c r="B30" s="14"/>
      <c r="C30" s="2" t="s">
        <v>51</v>
      </c>
      <c r="D30" s="2" t="s">
        <v>52</v>
      </c>
      <c r="E30" s="3"/>
      <c r="F30" s="3"/>
      <c r="G30" s="3"/>
      <c r="H30" s="3"/>
      <c r="I30" s="3"/>
      <c r="J30" s="40"/>
      <c r="K30" s="40"/>
      <c r="L30" s="41"/>
      <c r="M30" s="41"/>
      <c r="N30" s="41"/>
      <c r="O30" s="13"/>
      <c r="P30" s="13"/>
    </row>
    <row r="31" spans="1:16" ht="15">
      <c r="A31" s="2"/>
      <c r="B31" s="14"/>
      <c r="C31" s="2" t="s">
        <v>53</v>
      </c>
      <c r="D31" s="2" t="s">
        <v>54</v>
      </c>
      <c r="E31" s="3"/>
      <c r="F31" s="2"/>
      <c r="G31" s="2"/>
      <c r="H31" s="2"/>
      <c r="I31" s="2"/>
      <c r="J31" s="40"/>
      <c r="K31" s="40"/>
      <c r="L31" s="41"/>
      <c r="M31" s="41"/>
      <c r="N31" s="41"/>
      <c r="O31" s="13"/>
      <c r="P31" s="13"/>
    </row>
    <row r="32" spans="1:16" ht="15">
      <c r="A32" s="2"/>
      <c r="B32" s="14"/>
      <c r="C32" s="2" t="s">
        <v>215</v>
      </c>
      <c r="D32" s="2" t="s">
        <v>216</v>
      </c>
      <c r="E32" s="3"/>
      <c r="F32" s="2"/>
      <c r="G32" s="3"/>
      <c r="H32" s="2"/>
      <c r="I32" s="2"/>
      <c r="J32" s="40"/>
      <c r="K32" s="40"/>
      <c r="L32" s="41"/>
      <c r="M32" s="41"/>
      <c r="N32" s="41"/>
      <c r="O32" s="13"/>
      <c r="P32" s="13"/>
    </row>
    <row r="33" spans="1:16" ht="15">
      <c r="A33" s="2"/>
      <c r="B33" s="14"/>
      <c r="C33" s="2" t="s">
        <v>55</v>
      </c>
      <c r="D33" s="2" t="s">
        <v>56</v>
      </c>
      <c r="E33" s="3"/>
      <c r="F33" s="3"/>
      <c r="G33" s="3"/>
      <c r="H33" s="3"/>
      <c r="I33" s="3"/>
      <c r="J33" s="40"/>
      <c r="K33" s="40"/>
      <c r="L33" s="41"/>
      <c r="M33" s="41"/>
      <c r="N33" s="41"/>
      <c r="O33" s="13"/>
      <c r="P33" s="13"/>
    </row>
    <row r="34" spans="1:16" ht="15">
      <c r="A34" s="7"/>
      <c r="B34" s="16"/>
      <c r="C34" s="7"/>
      <c r="D34" s="7"/>
      <c r="E34" s="17">
        <f>SUM(E30:E33)</f>
        <v>0</v>
      </c>
      <c r="F34" s="17">
        <f>SUM(F30:F33)</f>
        <v>0</v>
      </c>
      <c r="G34" s="17">
        <f>SUM(G30:G33)</f>
        <v>0</v>
      </c>
      <c r="H34" s="17">
        <f>SUM(H30:H33)</f>
        <v>0</v>
      </c>
      <c r="I34" s="17">
        <f>SUM(I30:I33)</f>
        <v>0</v>
      </c>
      <c r="J34" s="40"/>
      <c r="K34" s="40"/>
      <c r="L34" s="41"/>
      <c r="M34" s="41"/>
      <c r="N34" s="41"/>
      <c r="O34" s="13"/>
      <c r="P34" s="13"/>
    </row>
    <row r="35" spans="1:16" ht="15">
      <c r="A35" s="2">
        <v>4</v>
      </c>
      <c r="B35" s="11" t="s">
        <v>311</v>
      </c>
      <c r="C35" s="6" t="s">
        <v>58</v>
      </c>
      <c r="D35" s="2"/>
      <c r="E35" s="50"/>
      <c r="F35" s="2"/>
      <c r="G35" s="2"/>
      <c r="H35" s="2"/>
      <c r="I35" s="2"/>
      <c r="J35" s="40"/>
      <c r="K35" s="40"/>
      <c r="L35" s="41"/>
      <c r="M35" s="41"/>
      <c r="N35" s="41"/>
      <c r="O35" s="13"/>
      <c r="P35" s="13"/>
    </row>
    <row r="36" spans="1:16" ht="15">
      <c r="A36" s="2"/>
      <c r="B36" s="14"/>
      <c r="C36" s="2" t="s">
        <v>59</v>
      </c>
      <c r="D36" s="2" t="s">
        <v>60</v>
      </c>
      <c r="E36" s="2"/>
      <c r="F36" s="2"/>
      <c r="G36" s="3"/>
      <c r="H36" s="3"/>
      <c r="I36" s="3"/>
      <c r="J36" s="40"/>
      <c r="K36" s="40"/>
      <c r="L36" s="41"/>
      <c r="M36" s="41"/>
      <c r="N36" s="41"/>
      <c r="O36" s="13"/>
      <c r="P36" s="13"/>
    </row>
    <row r="37" spans="1:16" ht="15">
      <c r="A37" s="2"/>
      <c r="B37" s="14"/>
      <c r="C37" s="2" t="s">
        <v>61</v>
      </c>
      <c r="D37" s="2" t="s">
        <v>62</v>
      </c>
      <c r="E37" s="2"/>
      <c r="F37" s="2"/>
      <c r="G37" s="3"/>
      <c r="H37" s="3"/>
      <c r="I37" s="3"/>
      <c r="J37" s="40"/>
      <c r="K37" s="40"/>
      <c r="L37" s="41"/>
      <c r="M37" s="41"/>
      <c r="N37" s="41"/>
      <c r="O37" s="13"/>
      <c r="P37" s="13"/>
    </row>
    <row r="38" spans="1:16" ht="15">
      <c r="A38" s="7"/>
      <c r="B38" s="16"/>
      <c r="C38" s="7"/>
      <c r="D38" s="7"/>
      <c r="E38" s="7"/>
      <c r="F38" s="17">
        <f>SUM(F36:F37)</f>
        <v>0</v>
      </c>
      <c r="G38" s="17">
        <f>SUM(G36:G37)</f>
        <v>0</v>
      </c>
      <c r="H38" s="17">
        <f>SUM(H36:H37)</f>
        <v>0</v>
      </c>
      <c r="I38" s="17">
        <f>SUM(I36:I37)</f>
        <v>0</v>
      </c>
      <c r="J38" s="40"/>
      <c r="K38" s="40"/>
      <c r="L38" s="41"/>
      <c r="M38" s="41"/>
      <c r="N38" s="41"/>
      <c r="O38" s="13"/>
      <c r="P38" s="13"/>
    </row>
    <row r="39" spans="1:16" ht="15">
      <c r="A39" s="2">
        <v>5</v>
      </c>
      <c r="B39" s="11" t="s">
        <v>312</v>
      </c>
      <c r="C39" s="6" t="s">
        <v>64</v>
      </c>
      <c r="D39" s="2"/>
      <c r="E39" s="50"/>
      <c r="F39" s="2"/>
      <c r="G39" s="2"/>
      <c r="H39" s="2"/>
      <c r="I39" s="2"/>
      <c r="J39" s="40"/>
      <c r="K39" s="40"/>
      <c r="L39" s="41"/>
      <c r="M39" s="41"/>
      <c r="N39" s="41"/>
      <c r="O39" s="13"/>
      <c r="P39" s="13"/>
    </row>
    <row r="40" spans="1:16" ht="15">
      <c r="A40" s="2"/>
      <c r="B40" s="14"/>
      <c r="C40" s="2" t="s">
        <v>65</v>
      </c>
      <c r="D40" s="2" t="s">
        <v>66</v>
      </c>
      <c r="E40" s="3">
        <f>SUM(F40:I40)</f>
        <v>0</v>
      </c>
      <c r="F40" s="3"/>
      <c r="G40" s="3"/>
      <c r="H40" s="3"/>
      <c r="I40" s="3"/>
      <c r="J40" s="40"/>
      <c r="K40" s="40"/>
      <c r="L40" s="41"/>
      <c r="M40" s="41"/>
      <c r="N40" s="41"/>
      <c r="O40" s="13"/>
      <c r="P40" s="13"/>
    </row>
    <row r="41" spans="1:16" ht="15">
      <c r="A41" s="2"/>
      <c r="B41" s="14"/>
      <c r="C41" s="2" t="s">
        <v>67</v>
      </c>
      <c r="D41" s="2" t="s">
        <v>68</v>
      </c>
      <c r="E41" s="3"/>
      <c r="F41" s="3"/>
      <c r="G41" s="3"/>
      <c r="H41" s="3"/>
      <c r="I41" s="3"/>
      <c r="J41" s="40"/>
      <c r="K41" s="40"/>
      <c r="L41" s="41"/>
      <c r="M41" s="41"/>
      <c r="N41" s="41"/>
      <c r="O41" s="13"/>
      <c r="P41" s="13"/>
    </row>
    <row r="42" spans="1:16" ht="15">
      <c r="A42" s="7"/>
      <c r="B42" s="16"/>
      <c r="C42" s="7"/>
      <c r="D42" s="7"/>
      <c r="E42" s="17">
        <f>SUM(E40:E41)</f>
        <v>0</v>
      </c>
      <c r="F42" s="17">
        <f>SUM(F40:F41)</f>
        <v>0</v>
      </c>
      <c r="G42" s="17">
        <f>SUM(G40:G41)</f>
        <v>0</v>
      </c>
      <c r="H42" s="17">
        <f>SUM(H40:H41)</f>
        <v>0</v>
      </c>
      <c r="I42" s="17">
        <f>SUM(I40:I41)</f>
        <v>0</v>
      </c>
      <c r="J42" s="40"/>
      <c r="K42" s="40"/>
      <c r="L42" s="41"/>
      <c r="M42" s="41"/>
      <c r="N42" s="41"/>
      <c r="O42" s="13"/>
      <c r="P42" s="13"/>
    </row>
    <row r="43" spans="1:16" ht="15">
      <c r="A43" s="2">
        <v>6</v>
      </c>
      <c r="B43" s="11" t="s">
        <v>313</v>
      </c>
      <c r="C43" s="6" t="s">
        <v>76</v>
      </c>
      <c r="D43" s="2"/>
      <c r="E43" s="3"/>
      <c r="F43" s="2"/>
      <c r="G43" s="3"/>
      <c r="H43" s="2"/>
      <c r="I43" s="2"/>
      <c r="J43" s="40"/>
      <c r="K43" s="40"/>
      <c r="L43" s="41"/>
      <c r="M43" s="41"/>
      <c r="N43" s="41"/>
      <c r="O43" s="13"/>
      <c r="P43" s="13"/>
    </row>
    <row r="44" spans="1:16" ht="15">
      <c r="A44" s="2"/>
      <c r="B44" s="14"/>
      <c r="C44" s="2" t="s">
        <v>70</v>
      </c>
      <c r="D44" s="2" t="s">
        <v>71</v>
      </c>
      <c r="E44" s="3"/>
      <c r="F44" s="3"/>
      <c r="G44" s="3"/>
      <c r="H44" s="3"/>
      <c r="I44" s="3"/>
      <c r="J44" s="40"/>
      <c r="K44" s="40"/>
      <c r="L44" s="41"/>
      <c r="M44" s="41"/>
      <c r="N44" s="41"/>
      <c r="O44" s="13"/>
      <c r="P44" s="13"/>
    </row>
    <row r="45" spans="1:16" ht="15">
      <c r="A45" s="2"/>
      <c r="B45" s="14"/>
      <c r="C45" s="2" t="s">
        <v>72</v>
      </c>
      <c r="D45" s="2" t="s">
        <v>73</v>
      </c>
      <c r="E45" s="3"/>
      <c r="F45" s="3"/>
      <c r="G45" s="3"/>
      <c r="H45" s="3"/>
      <c r="I45" s="3"/>
      <c r="J45" s="40"/>
      <c r="K45" s="40"/>
      <c r="L45" s="41"/>
      <c r="M45" s="41"/>
      <c r="N45" s="41"/>
      <c r="O45" s="13"/>
      <c r="P45" s="13"/>
    </row>
    <row r="46" spans="1:16" ht="15">
      <c r="A46" s="2"/>
      <c r="B46" s="14"/>
      <c r="C46" s="2" t="s">
        <v>74</v>
      </c>
      <c r="D46" s="2" t="s">
        <v>75</v>
      </c>
      <c r="E46" s="3"/>
      <c r="F46" s="3"/>
      <c r="G46" s="3"/>
      <c r="H46" s="3"/>
      <c r="I46" s="3"/>
      <c r="J46" s="40"/>
      <c r="K46" s="40"/>
      <c r="L46" s="41"/>
      <c r="M46" s="41"/>
      <c r="N46" s="41"/>
      <c r="O46" s="13"/>
      <c r="P46" s="13"/>
    </row>
    <row r="47" spans="1:16" ht="15">
      <c r="A47" s="7"/>
      <c r="B47" s="16"/>
      <c r="C47" s="7"/>
      <c r="D47" s="7"/>
      <c r="E47" s="7"/>
      <c r="F47" s="7">
        <f>SUM(F43:F46)</f>
        <v>0</v>
      </c>
      <c r="G47" s="17">
        <f>SUM(G44:G46)</f>
        <v>0</v>
      </c>
      <c r="H47" s="17">
        <f>SUM(H44:H46)</f>
        <v>0</v>
      </c>
      <c r="I47" s="17">
        <f>SUM(I44:I46)</f>
        <v>0</v>
      </c>
      <c r="J47" s="40"/>
      <c r="K47" s="40"/>
      <c r="L47" s="41"/>
      <c r="M47" s="41"/>
      <c r="N47" s="41"/>
      <c r="O47" s="13"/>
      <c r="P47" s="13"/>
    </row>
    <row r="48" spans="1:16" ht="15">
      <c r="A48" s="2">
        <v>7</v>
      </c>
      <c r="B48" s="11" t="s">
        <v>314</v>
      </c>
      <c r="C48" s="6" t="s">
        <v>77</v>
      </c>
      <c r="D48" s="2"/>
      <c r="E48" s="50"/>
      <c r="F48" s="2"/>
      <c r="G48" s="2"/>
      <c r="H48" s="2"/>
      <c r="I48" s="2"/>
      <c r="J48" s="40"/>
      <c r="K48" s="40"/>
      <c r="L48" s="41"/>
      <c r="M48" s="41"/>
      <c r="N48" s="41"/>
      <c r="O48" s="13"/>
      <c r="P48" s="13"/>
    </row>
    <row r="49" spans="1:16" ht="15">
      <c r="A49" s="2"/>
      <c r="B49" s="14"/>
      <c r="C49" s="2" t="s">
        <v>78</v>
      </c>
      <c r="D49" s="2" t="s">
        <v>79</v>
      </c>
      <c r="E49" s="3"/>
      <c r="F49" s="3"/>
      <c r="G49" s="3"/>
      <c r="H49" s="3"/>
      <c r="I49" s="3"/>
      <c r="J49" s="40"/>
      <c r="K49" s="40"/>
      <c r="L49" s="41"/>
      <c r="M49" s="41"/>
      <c r="N49" s="41"/>
      <c r="O49" s="13"/>
      <c r="P49" s="13"/>
    </row>
    <row r="50" spans="1:16" ht="15">
      <c r="A50" s="2"/>
      <c r="B50" s="14"/>
      <c r="C50" s="2" t="s">
        <v>39</v>
      </c>
      <c r="D50" s="2" t="s">
        <v>38</v>
      </c>
      <c r="E50" s="3"/>
      <c r="F50" s="2"/>
      <c r="G50" s="3"/>
      <c r="H50" s="3"/>
      <c r="I50" s="3"/>
      <c r="J50" s="40"/>
      <c r="K50" s="40"/>
      <c r="L50" s="41"/>
      <c r="M50" s="41"/>
      <c r="N50" s="41"/>
      <c r="O50" s="13"/>
      <c r="P50" s="13"/>
    </row>
    <row r="51" spans="1:16" ht="15">
      <c r="A51" s="2"/>
      <c r="B51" s="14"/>
      <c r="C51" s="2" t="s">
        <v>80</v>
      </c>
      <c r="D51" s="2" t="s">
        <v>81</v>
      </c>
      <c r="E51" s="3"/>
      <c r="F51" s="2"/>
      <c r="G51" s="3"/>
      <c r="H51" s="3"/>
      <c r="I51" s="3"/>
      <c r="J51" s="40"/>
      <c r="K51" s="40"/>
      <c r="L51" s="41"/>
      <c r="M51" s="41"/>
      <c r="N51" s="41"/>
      <c r="O51" s="13"/>
      <c r="P51" s="13"/>
    </row>
    <row r="52" spans="1:16" ht="15">
      <c r="A52" s="2"/>
      <c r="B52" s="14"/>
      <c r="C52" s="2" t="s">
        <v>82</v>
      </c>
      <c r="D52" s="2" t="s">
        <v>83</v>
      </c>
      <c r="E52" s="3"/>
      <c r="F52" s="3"/>
      <c r="G52" s="3"/>
      <c r="H52" s="3"/>
      <c r="I52" s="3"/>
      <c r="J52" s="40"/>
      <c r="K52" s="40"/>
      <c r="L52" s="41"/>
      <c r="M52" s="41"/>
      <c r="N52" s="41"/>
      <c r="O52" s="13"/>
      <c r="P52" s="13"/>
    </row>
    <row r="53" spans="1:16" ht="15">
      <c r="A53" s="2"/>
      <c r="B53" s="14"/>
      <c r="C53" s="2" t="s">
        <v>84</v>
      </c>
      <c r="D53" s="2" t="s">
        <v>85</v>
      </c>
      <c r="E53" s="3"/>
      <c r="F53" s="2"/>
      <c r="G53" s="3"/>
      <c r="H53" s="3"/>
      <c r="I53" s="3"/>
      <c r="J53" s="40"/>
      <c r="K53" s="40"/>
      <c r="L53" s="41"/>
      <c r="M53" s="41"/>
      <c r="N53" s="41"/>
      <c r="O53" s="13"/>
      <c r="P53" s="13"/>
    </row>
    <row r="54" spans="1:16" ht="15">
      <c r="A54" s="7"/>
      <c r="B54" s="16"/>
      <c r="C54" s="7"/>
      <c r="D54" s="7"/>
      <c r="E54" s="7"/>
      <c r="F54" s="17">
        <f>SUM(F49:F53)</f>
        <v>0</v>
      </c>
      <c r="G54" s="17">
        <f>SUM(G49:G53)</f>
        <v>0</v>
      </c>
      <c r="H54" s="17">
        <f>SUM(H49:H53)</f>
        <v>0</v>
      </c>
      <c r="I54" s="17">
        <f>SUM(I49:I53)</f>
        <v>0</v>
      </c>
      <c r="J54" s="40"/>
      <c r="K54" s="40"/>
      <c r="L54" s="41"/>
      <c r="M54" s="41"/>
      <c r="N54" s="41"/>
      <c r="O54" s="13"/>
      <c r="P54" s="13"/>
    </row>
    <row r="55" spans="1:14" s="13" customFormat="1" ht="15">
      <c r="A55" s="5"/>
      <c r="B55" s="25" t="s">
        <v>315</v>
      </c>
      <c r="C55" s="5"/>
      <c r="D55" s="5"/>
      <c r="E55" s="52">
        <v>15000</v>
      </c>
      <c r="F55" s="5"/>
      <c r="G55" s="5"/>
      <c r="H55" s="5"/>
      <c r="I55" s="5"/>
      <c r="J55" s="40"/>
      <c r="K55" s="40"/>
      <c r="L55" s="41"/>
      <c r="M55" s="41"/>
      <c r="N55" s="41"/>
    </row>
    <row r="56" spans="1:16" ht="15">
      <c r="A56" s="2">
        <v>8</v>
      </c>
      <c r="B56" s="11" t="s">
        <v>316</v>
      </c>
      <c r="C56" s="6" t="s">
        <v>87</v>
      </c>
      <c r="D56" s="2"/>
      <c r="E56" s="2"/>
      <c r="F56" s="2"/>
      <c r="G56" s="2"/>
      <c r="H56" s="2"/>
      <c r="I56" s="2"/>
      <c r="J56" s="40"/>
      <c r="K56" s="40"/>
      <c r="L56" s="41"/>
      <c r="M56" s="41"/>
      <c r="N56" s="41"/>
      <c r="O56" s="13"/>
      <c r="P56" s="13"/>
    </row>
    <row r="57" spans="1:16" ht="15">
      <c r="A57" s="2"/>
      <c r="B57" s="14"/>
      <c r="C57" s="2" t="s">
        <v>88</v>
      </c>
      <c r="D57" s="2" t="s">
        <v>89</v>
      </c>
      <c r="E57" s="3"/>
      <c r="F57" s="3"/>
      <c r="G57" s="3"/>
      <c r="H57" s="3"/>
      <c r="I57" s="3"/>
      <c r="J57" s="40"/>
      <c r="K57" s="40"/>
      <c r="L57" s="41"/>
      <c r="M57" s="41"/>
      <c r="N57" s="41"/>
      <c r="O57" s="13"/>
      <c r="P57" s="13"/>
    </row>
    <row r="58" spans="1:16" ht="15">
      <c r="A58" s="2"/>
      <c r="B58" s="14"/>
      <c r="C58" s="2" t="s">
        <v>90</v>
      </c>
      <c r="D58" s="2" t="s">
        <v>91</v>
      </c>
      <c r="E58" s="3"/>
      <c r="F58" s="3"/>
      <c r="G58" s="3"/>
      <c r="H58" s="3"/>
      <c r="I58" s="3"/>
      <c r="J58" s="40"/>
      <c r="K58" s="40"/>
      <c r="L58" s="41"/>
      <c r="M58" s="41"/>
      <c r="N58" s="41"/>
      <c r="O58" s="13"/>
      <c r="P58" s="13"/>
    </row>
    <row r="59" spans="1:16" ht="15">
      <c r="A59" s="2"/>
      <c r="B59" s="14"/>
      <c r="C59" s="2" t="s">
        <v>92</v>
      </c>
      <c r="D59" s="2" t="s">
        <v>93</v>
      </c>
      <c r="E59" s="3"/>
      <c r="F59" s="3"/>
      <c r="G59" s="3"/>
      <c r="H59" s="3"/>
      <c r="I59" s="3"/>
      <c r="J59" s="40"/>
      <c r="K59" s="40"/>
      <c r="L59" s="41"/>
      <c r="M59" s="41"/>
      <c r="N59" s="41"/>
      <c r="O59" s="13"/>
      <c r="P59" s="13"/>
    </row>
    <row r="60" spans="1:16" ht="15">
      <c r="A60" s="2"/>
      <c r="B60" s="14"/>
      <c r="C60" s="2" t="s">
        <v>94</v>
      </c>
      <c r="D60" s="2" t="s">
        <v>95</v>
      </c>
      <c r="E60" s="3"/>
      <c r="F60" s="3"/>
      <c r="G60" s="3"/>
      <c r="H60" s="3"/>
      <c r="I60" s="3"/>
      <c r="J60" s="40"/>
      <c r="K60" s="40"/>
      <c r="L60" s="41"/>
      <c r="M60" s="41"/>
      <c r="N60" s="41"/>
      <c r="O60" s="13"/>
      <c r="P60" s="13"/>
    </row>
    <row r="61" spans="1:16" ht="15">
      <c r="A61" s="2"/>
      <c r="B61" s="14"/>
      <c r="C61" s="2" t="s">
        <v>96</v>
      </c>
      <c r="D61" s="2" t="s">
        <v>97</v>
      </c>
      <c r="E61" s="3"/>
      <c r="F61" s="3"/>
      <c r="G61" s="3"/>
      <c r="H61" s="3"/>
      <c r="I61" s="3"/>
      <c r="J61" s="40"/>
      <c r="K61" s="40"/>
      <c r="L61" s="41"/>
      <c r="M61" s="41"/>
      <c r="N61" s="41"/>
      <c r="O61" s="13"/>
      <c r="P61" s="13"/>
    </row>
    <row r="62" spans="1:16" ht="15">
      <c r="A62" s="7"/>
      <c r="B62" s="16"/>
      <c r="C62" s="7"/>
      <c r="D62" s="7"/>
      <c r="E62" s="7">
        <f>SUM(E56:E61)</f>
        <v>0</v>
      </c>
      <c r="F62" s="17">
        <f>SUM(F58:F61)</f>
        <v>0</v>
      </c>
      <c r="G62" s="17">
        <f>SUM(G57:G61)</f>
        <v>0</v>
      </c>
      <c r="H62" s="17">
        <f>SUM(H57:H61)</f>
        <v>0</v>
      </c>
      <c r="I62" s="17">
        <f>SUM(I57:I61)</f>
        <v>0</v>
      </c>
      <c r="J62" s="40"/>
      <c r="K62" s="40"/>
      <c r="L62" s="41"/>
      <c r="M62" s="41"/>
      <c r="N62" s="41"/>
      <c r="O62" s="13"/>
      <c r="P62" s="13"/>
    </row>
    <row r="63" spans="1:16" ht="45">
      <c r="A63" s="2">
        <v>9</v>
      </c>
      <c r="B63" s="11" t="s">
        <v>317</v>
      </c>
      <c r="C63" s="10" t="s">
        <v>102</v>
      </c>
      <c r="D63" s="2"/>
      <c r="E63" s="2"/>
      <c r="F63" s="3"/>
      <c r="G63" s="3"/>
      <c r="H63" s="3"/>
      <c r="I63" s="3"/>
      <c r="J63" s="40"/>
      <c r="K63" s="40"/>
      <c r="L63" s="41"/>
      <c r="M63" s="41"/>
      <c r="N63" s="41"/>
      <c r="O63" s="13"/>
      <c r="P63" s="13"/>
    </row>
    <row r="64" spans="1:16" ht="15">
      <c r="A64" s="2"/>
      <c r="B64" s="14"/>
      <c r="C64" s="2" t="s">
        <v>103</v>
      </c>
      <c r="D64" s="2" t="s">
        <v>8</v>
      </c>
      <c r="E64" s="3"/>
      <c r="F64" s="3"/>
      <c r="G64" s="3"/>
      <c r="H64" s="3"/>
      <c r="I64" s="3"/>
      <c r="J64" s="40"/>
      <c r="K64" s="40"/>
      <c r="L64" s="41"/>
      <c r="M64" s="41"/>
      <c r="N64" s="41"/>
      <c r="O64" s="13"/>
      <c r="P64" s="13"/>
    </row>
    <row r="65" spans="1:16" ht="15">
      <c r="A65" s="2"/>
      <c r="B65" s="14"/>
      <c r="C65" s="2" t="s">
        <v>18</v>
      </c>
      <c r="D65" s="2" t="s">
        <v>17</v>
      </c>
      <c r="E65" s="3">
        <f>SUM(F65:I65)</f>
        <v>0</v>
      </c>
      <c r="F65" s="3"/>
      <c r="G65" s="3"/>
      <c r="H65" s="3"/>
      <c r="I65" s="3"/>
      <c r="J65" s="40"/>
      <c r="K65" s="40"/>
      <c r="L65" s="41"/>
      <c r="M65" s="41"/>
      <c r="N65" s="41"/>
      <c r="O65" s="13"/>
      <c r="P65" s="13"/>
    </row>
    <row r="66" spans="1:16" ht="15">
      <c r="A66" s="7"/>
      <c r="B66" s="16"/>
      <c r="C66" s="7"/>
      <c r="D66" s="7"/>
      <c r="E66" s="17">
        <f>SUM(E64:E65)</f>
        <v>0</v>
      </c>
      <c r="F66" s="17">
        <f>SUM(F65)</f>
        <v>0</v>
      </c>
      <c r="G66" s="17">
        <f>SUM(G64:G65)</f>
        <v>0</v>
      </c>
      <c r="H66" s="17">
        <f>SUM(H64:H65)</f>
        <v>0</v>
      </c>
      <c r="I66" s="17">
        <f>SUM(I64:I65)</f>
        <v>0</v>
      </c>
      <c r="J66" s="40"/>
      <c r="K66" s="40"/>
      <c r="L66" s="41"/>
      <c r="M66" s="41"/>
      <c r="N66" s="41"/>
      <c r="O66" s="13"/>
      <c r="P66" s="13"/>
    </row>
    <row r="67" spans="1:16" ht="15">
      <c r="A67" s="2">
        <v>10</v>
      </c>
      <c r="B67" s="11" t="s">
        <v>318</v>
      </c>
      <c r="C67" s="6" t="s">
        <v>105</v>
      </c>
      <c r="D67" s="2"/>
      <c r="E67" s="2"/>
      <c r="F67" s="3"/>
      <c r="G67" s="3"/>
      <c r="H67" s="3"/>
      <c r="I67" s="3"/>
      <c r="J67" s="40"/>
      <c r="K67" s="40"/>
      <c r="L67" s="41"/>
      <c r="M67" s="41"/>
      <c r="N67" s="41"/>
      <c r="O67" s="13"/>
      <c r="P67" s="13"/>
    </row>
    <row r="68" spans="1:16" ht="15">
      <c r="A68" s="2"/>
      <c r="B68" s="14"/>
      <c r="C68" s="2" t="s">
        <v>106</v>
      </c>
      <c r="D68" s="2" t="s">
        <v>107</v>
      </c>
      <c r="E68" s="3"/>
      <c r="F68" s="3"/>
      <c r="G68" s="3"/>
      <c r="H68" s="3"/>
      <c r="I68" s="3"/>
      <c r="J68" s="40"/>
      <c r="K68" s="40"/>
      <c r="L68" s="41"/>
      <c r="M68" s="41"/>
      <c r="N68" s="41"/>
      <c r="O68" s="13"/>
      <c r="P68" s="13"/>
    </row>
    <row r="69" spans="1:16" ht="30">
      <c r="A69" s="2"/>
      <c r="B69" s="14"/>
      <c r="C69" s="4" t="s">
        <v>108</v>
      </c>
      <c r="D69" s="2" t="s">
        <v>109</v>
      </c>
      <c r="E69" s="3"/>
      <c r="F69" s="3"/>
      <c r="G69" s="3"/>
      <c r="H69" s="3"/>
      <c r="I69" s="3"/>
      <c r="J69" s="40"/>
      <c r="K69" s="40"/>
      <c r="L69" s="41"/>
      <c r="M69" s="41"/>
      <c r="N69" s="41"/>
      <c r="O69" s="13"/>
      <c r="P69" s="13"/>
    </row>
    <row r="70" spans="1:16" ht="15">
      <c r="A70" s="7"/>
      <c r="B70" s="16"/>
      <c r="C70" s="7"/>
      <c r="D70" s="7"/>
      <c r="E70" s="17">
        <f>SUM(E68:E69)</f>
        <v>0</v>
      </c>
      <c r="F70" s="17">
        <v>0</v>
      </c>
      <c r="G70" s="17">
        <f>SUM(G68:G69)</f>
        <v>0</v>
      </c>
      <c r="H70" s="17">
        <f>SUM(H68:H69)</f>
        <v>0</v>
      </c>
      <c r="I70" s="17">
        <f>SUM(I68:I69)</f>
        <v>0</v>
      </c>
      <c r="J70" s="40"/>
      <c r="K70" s="40"/>
      <c r="L70" s="41"/>
      <c r="M70" s="41"/>
      <c r="N70" s="41"/>
      <c r="O70" s="13"/>
      <c r="P70" s="13"/>
    </row>
    <row r="71" spans="1:16" ht="15">
      <c r="A71" s="2">
        <v>11</v>
      </c>
      <c r="B71" s="11" t="s">
        <v>319</v>
      </c>
      <c r="C71" s="6" t="s">
        <v>111</v>
      </c>
      <c r="D71" s="2"/>
      <c r="E71" s="50">
        <v>25000</v>
      </c>
      <c r="F71" s="3"/>
      <c r="G71" s="3"/>
      <c r="H71" s="3"/>
      <c r="I71" s="3"/>
      <c r="J71" s="40"/>
      <c r="K71" s="40"/>
      <c r="L71" s="41"/>
      <c r="M71" s="41"/>
      <c r="N71" s="41"/>
      <c r="O71" s="13"/>
      <c r="P71" s="13"/>
    </row>
    <row r="72" spans="1:16" ht="15">
      <c r="A72" s="2"/>
      <c r="B72" s="14"/>
      <c r="C72" s="2" t="s">
        <v>106</v>
      </c>
      <c r="D72" s="2" t="s">
        <v>107</v>
      </c>
      <c r="E72" s="3"/>
      <c r="F72" s="3"/>
      <c r="G72" s="3"/>
      <c r="H72" s="3"/>
      <c r="I72" s="3"/>
      <c r="J72" s="40"/>
      <c r="K72" s="40"/>
      <c r="L72" s="41"/>
      <c r="M72" s="41"/>
      <c r="N72" s="41"/>
      <c r="O72" s="13"/>
      <c r="P72" s="13"/>
    </row>
    <row r="73" spans="1:16" ht="30">
      <c r="A73" s="2"/>
      <c r="B73" s="14"/>
      <c r="C73" s="4" t="s">
        <v>108</v>
      </c>
      <c r="D73" s="2" t="s">
        <v>109</v>
      </c>
      <c r="E73" s="3"/>
      <c r="F73" s="3"/>
      <c r="G73" s="3"/>
      <c r="H73" s="3"/>
      <c r="I73" s="3"/>
      <c r="J73" s="40"/>
      <c r="K73" s="40"/>
      <c r="L73" s="41"/>
      <c r="M73" s="41"/>
      <c r="N73" s="41"/>
      <c r="O73" s="13"/>
      <c r="P73" s="13"/>
    </row>
    <row r="74" spans="1:16" ht="15">
      <c r="A74" s="2"/>
      <c r="B74" s="14"/>
      <c r="C74" s="2" t="s">
        <v>112</v>
      </c>
      <c r="D74" s="2" t="s">
        <v>113</v>
      </c>
      <c r="E74" s="3"/>
      <c r="F74" s="3"/>
      <c r="G74" s="3"/>
      <c r="H74" s="3"/>
      <c r="I74" s="3"/>
      <c r="J74" s="40"/>
      <c r="K74" s="40"/>
      <c r="L74" s="41"/>
      <c r="M74" s="41"/>
      <c r="N74" s="41"/>
      <c r="O74" s="13"/>
      <c r="P74" s="13"/>
    </row>
    <row r="75" spans="1:16" ht="15">
      <c r="A75" s="2"/>
      <c r="B75" s="14"/>
      <c r="C75" s="2" t="s">
        <v>114</v>
      </c>
      <c r="D75" s="2" t="s">
        <v>115</v>
      </c>
      <c r="E75" s="3"/>
      <c r="F75" s="3"/>
      <c r="G75" s="3"/>
      <c r="H75" s="3"/>
      <c r="I75" s="3"/>
      <c r="J75" s="40"/>
      <c r="K75" s="40"/>
      <c r="L75" s="41"/>
      <c r="M75" s="41"/>
      <c r="N75" s="41"/>
      <c r="O75" s="13"/>
      <c r="P75" s="13"/>
    </row>
    <row r="76" spans="1:16" ht="30">
      <c r="A76" s="2"/>
      <c r="B76" s="14"/>
      <c r="C76" s="4" t="s">
        <v>222</v>
      </c>
      <c r="D76" s="2" t="s">
        <v>86</v>
      </c>
      <c r="E76" s="3"/>
      <c r="F76" s="3"/>
      <c r="G76" s="3"/>
      <c r="H76" s="3"/>
      <c r="I76" s="3"/>
      <c r="J76" s="40"/>
      <c r="K76" s="40"/>
      <c r="L76" s="41"/>
      <c r="M76" s="41"/>
      <c r="N76" s="41"/>
      <c r="O76" s="13"/>
      <c r="P76" s="13"/>
    </row>
    <row r="77" spans="1:16" ht="15">
      <c r="A77" s="2"/>
      <c r="B77" s="14"/>
      <c r="C77" s="2" t="s">
        <v>116</v>
      </c>
      <c r="D77" s="2" t="s">
        <v>117</v>
      </c>
      <c r="E77" s="3"/>
      <c r="F77" s="3"/>
      <c r="G77" s="3"/>
      <c r="H77" s="3"/>
      <c r="I77" s="3"/>
      <c r="J77" s="40"/>
      <c r="K77" s="40"/>
      <c r="L77" s="41"/>
      <c r="M77" s="41"/>
      <c r="N77" s="41"/>
      <c r="O77" s="13"/>
      <c r="P77" s="13"/>
    </row>
    <row r="78" spans="1:16" ht="15">
      <c r="A78" s="2"/>
      <c r="B78" s="14"/>
      <c r="C78" s="2" t="s">
        <v>118</v>
      </c>
      <c r="D78" s="2" t="s">
        <v>119</v>
      </c>
      <c r="E78" s="3"/>
      <c r="F78" s="3"/>
      <c r="G78" s="3"/>
      <c r="H78" s="3"/>
      <c r="I78" s="3"/>
      <c r="J78" s="40"/>
      <c r="K78" s="40"/>
      <c r="L78" s="41"/>
      <c r="M78" s="41"/>
      <c r="N78" s="41"/>
      <c r="O78" s="13"/>
      <c r="P78" s="13"/>
    </row>
    <row r="79" spans="1:16" ht="15">
      <c r="A79" s="2"/>
      <c r="B79" s="14"/>
      <c r="C79" s="2" t="s">
        <v>120</v>
      </c>
      <c r="D79" s="2" t="s">
        <v>121</v>
      </c>
      <c r="E79" s="3"/>
      <c r="F79" s="3"/>
      <c r="G79" s="3"/>
      <c r="H79" s="3"/>
      <c r="I79" s="3"/>
      <c r="J79" s="40"/>
      <c r="K79" s="40"/>
      <c r="L79" s="41"/>
      <c r="M79" s="41"/>
      <c r="N79" s="41"/>
      <c r="O79" s="13"/>
      <c r="P79" s="13"/>
    </row>
    <row r="80" spans="1:16" ht="15">
      <c r="A80" s="2"/>
      <c r="B80" s="14"/>
      <c r="C80" s="2" t="s">
        <v>122</v>
      </c>
      <c r="D80" s="2" t="s">
        <v>123</v>
      </c>
      <c r="E80" s="3"/>
      <c r="F80" s="3"/>
      <c r="G80" s="3"/>
      <c r="H80" s="3"/>
      <c r="I80" s="3"/>
      <c r="J80" s="40"/>
      <c r="K80" s="40"/>
      <c r="L80" s="41"/>
      <c r="M80" s="41"/>
      <c r="N80" s="41"/>
      <c r="O80" s="13"/>
      <c r="P80" s="13"/>
    </row>
    <row r="81" spans="1:16" ht="15">
      <c r="A81" s="2"/>
      <c r="B81" s="14"/>
      <c r="C81" s="2" t="s">
        <v>124</v>
      </c>
      <c r="D81" s="2" t="s">
        <v>125</v>
      </c>
      <c r="E81" s="3"/>
      <c r="F81" s="3"/>
      <c r="G81" s="3"/>
      <c r="H81" s="3"/>
      <c r="I81" s="3"/>
      <c r="J81" s="40"/>
      <c r="K81" s="40"/>
      <c r="L81" s="41"/>
      <c r="M81" s="41"/>
      <c r="N81" s="41"/>
      <c r="O81" s="13"/>
      <c r="P81" s="13"/>
    </row>
    <row r="82" spans="1:16" ht="15">
      <c r="A82" s="2"/>
      <c r="B82" s="14"/>
      <c r="C82" s="2" t="s">
        <v>126</v>
      </c>
      <c r="D82" s="2" t="s">
        <v>127</v>
      </c>
      <c r="E82" s="3"/>
      <c r="F82" s="3"/>
      <c r="G82" s="3"/>
      <c r="H82" s="3"/>
      <c r="I82" s="3"/>
      <c r="J82" s="40"/>
      <c r="K82" s="40"/>
      <c r="L82" s="41"/>
      <c r="M82" s="41"/>
      <c r="N82" s="41"/>
      <c r="O82" s="13"/>
      <c r="P82" s="13"/>
    </row>
    <row r="83" spans="1:16" ht="15">
      <c r="A83" s="2"/>
      <c r="B83" s="14"/>
      <c r="C83" s="2" t="s">
        <v>128</v>
      </c>
      <c r="D83" s="2" t="s">
        <v>129</v>
      </c>
      <c r="E83" s="3"/>
      <c r="F83" s="3"/>
      <c r="G83" s="3"/>
      <c r="H83" s="3"/>
      <c r="I83" s="3"/>
      <c r="J83" s="40"/>
      <c r="K83" s="40"/>
      <c r="L83" s="41"/>
      <c r="M83" s="41"/>
      <c r="N83" s="41"/>
      <c r="O83" s="13"/>
      <c r="P83" s="13"/>
    </row>
    <row r="84" spans="1:16" ht="15">
      <c r="A84" s="2"/>
      <c r="B84" s="14"/>
      <c r="C84" s="2" t="s">
        <v>130</v>
      </c>
      <c r="D84" s="2" t="s">
        <v>131</v>
      </c>
      <c r="E84" s="3"/>
      <c r="F84" s="3"/>
      <c r="G84" s="3"/>
      <c r="H84" s="3"/>
      <c r="I84" s="3"/>
      <c r="J84" s="40"/>
      <c r="K84" s="40"/>
      <c r="L84" s="41"/>
      <c r="M84" s="41"/>
      <c r="N84" s="41"/>
      <c r="O84" s="13"/>
      <c r="P84" s="13"/>
    </row>
    <row r="85" spans="1:16" ht="15">
      <c r="A85" s="2"/>
      <c r="B85" s="14"/>
      <c r="C85" s="5" t="s">
        <v>132</v>
      </c>
      <c r="D85" s="5" t="s">
        <v>133</v>
      </c>
      <c r="E85" s="3"/>
      <c r="F85" s="3"/>
      <c r="G85" s="3"/>
      <c r="H85" s="3"/>
      <c r="I85" s="3"/>
      <c r="J85" s="40"/>
      <c r="K85" s="40"/>
      <c r="L85" s="41"/>
      <c r="M85" s="41"/>
      <c r="N85" s="41"/>
      <c r="O85" s="13"/>
      <c r="P85" s="13"/>
    </row>
    <row r="86" spans="1:16" ht="15">
      <c r="A86" s="2"/>
      <c r="B86" s="14"/>
      <c r="C86" s="5" t="s">
        <v>217</v>
      </c>
      <c r="D86" s="5" t="s">
        <v>218</v>
      </c>
      <c r="E86" s="3"/>
      <c r="F86" s="3"/>
      <c r="G86" s="3"/>
      <c r="H86" s="3"/>
      <c r="I86" s="3"/>
      <c r="J86" s="40"/>
      <c r="K86" s="40"/>
      <c r="L86" s="41"/>
      <c r="M86" s="41"/>
      <c r="N86" s="41"/>
      <c r="O86" s="13"/>
      <c r="P86" s="13"/>
    </row>
    <row r="87" spans="1:16" ht="15">
      <c r="A87" s="2"/>
      <c r="B87" s="14"/>
      <c r="C87" s="2" t="s">
        <v>61</v>
      </c>
      <c r="D87" s="2" t="s">
        <v>62</v>
      </c>
      <c r="E87" s="3"/>
      <c r="F87" s="3"/>
      <c r="G87" s="3"/>
      <c r="H87" s="3"/>
      <c r="I87" s="3"/>
      <c r="J87" s="40"/>
      <c r="K87" s="40"/>
      <c r="L87" s="41"/>
      <c r="M87" s="41"/>
      <c r="N87" s="41"/>
      <c r="O87" s="13"/>
      <c r="P87" s="13"/>
    </row>
    <row r="88" spans="1:16" ht="15">
      <c r="A88" s="2"/>
      <c r="B88" s="14"/>
      <c r="C88" s="2" t="s">
        <v>84</v>
      </c>
      <c r="D88" s="2" t="s">
        <v>85</v>
      </c>
      <c r="E88" s="3"/>
      <c r="F88" s="3"/>
      <c r="G88" s="3"/>
      <c r="H88" s="3"/>
      <c r="I88" s="3"/>
      <c r="J88" s="40"/>
      <c r="K88" s="40"/>
      <c r="L88" s="41"/>
      <c r="M88" s="41"/>
      <c r="N88" s="41"/>
      <c r="O88" s="13"/>
      <c r="P88" s="13"/>
    </row>
    <row r="89" spans="1:16" ht="15">
      <c r="A89" s="2"/>
      <c r="B89" s="14"/>
      <c r="C89" s="2" t="s">
        <v>136</v>
      </c>
      <c r="D89" s="2" t="s">
        <v>137</v>
      </c>
      <c r="E89" s="3"/>
      <c r="F89" s="3"/>
      <c r="G89" s="3"/>
      <c r="H89" s="3"/>
      <c r="I89" s="3"/>
      <c r="J89" s="40"/>
      <c r="K89" s="40"/>
      <c r="L89" s="41"/>
      <c r="M89" s="41"/>
      <c r="N89" s="41"/>
      <c r="O89" s="13"/>
      <c r="P89" s="13"/>
    </row>
    <row r="90" spans="1:16" ht="15">
      <c r="A90" s="7"/>
      <c r="B90" s="16"/>
      <c r="C90" s="7"/>
      <c r="D90" s="7"/>
      <c r="E90" s="17">
        <f>SUM(E72:E89)</f>
        <v>0</v>
      </c>
      <c r="F90" s="17">
        <f>SUM(F72:F89)</f>
        <v>0</v>
      </c>
      <c r="G90" s="17">
        <f>SUM(G72:G89)</f>
        <v>0</v>
      </c>
      <c r="H90" s="17">
        <f>SUM(H72:H89)</f>
        <v>0</v>
      </c>
      <c r="I90" s="17">
        <f>SUM(I72:I89)</f>
        <v>0</v>
      </c>
      <c r="J90" s="40"/>
      <c r="K90" s="40"/>
      <c r="L90" s="41"/>
      <c r="M90" s="41"/>
      <c r="N90" s="41"/>
      <c r="O90" s="13"/>
      <c r="P90" s="13"/>
    </row>
    <row r="91" spans="1:16" ht="15">
      <c r="A91" s="2">
        <v>12</v>
      </c>
      <c r="B91" s="11" t="s">
        <v>320</v>
      </c>
      <c r="C91" s="6" t="s">
        <v>135</v>
      </c>
      <c r="D91" s="2"/>
      <c r="E91" s="50"/>
      <c r="F91" s="3"/>
      <c r="G91" s="3"/>
      <c r="H91" s="3"/>
      <c r="I91" s="3"/>
      <c r="J91" s="40"/>
      <c r="K91" s="40"/>
      <c r="L91" s="41"/>
      <c r="M91" s="41"/>
      <c r="N91" s="41"/>
      <c r="O91" s="13"/>
      <c r="P91" s="13"/>
    </row>
    <row r="92" spans="1:16" ht="15">
      <c r="A92" s="2"/>
      <c r="B92" s="14"/>
      <c r="C92" s="2" t="s">
        <v>37</v>
      </c>
      <c r="D92" s="2" t="s">
        <v>36</v>
      </c>
      <c r="E92" s="3"/>
      <c r="F92" s="3"/>
      <c r="G92" s="3"/>
      <c r="H92" s="3"/>
      <c r="I92" s="3"/>
      <c r="J92" s="40"/>
      <c r="K92" s="40"/>
      <c r="L92" s="41"/>
      <c r="M92" s="41"/>
      <c r="N92" s="41"/>
      <c r="O92" s="13"/>
      <c r="P92" s="13"/>
    </row>
    <row r="93" spans="1:16" ht="15">
      <c r="A93" s="2"/>
      <c r="B93" s="14"/>
      <c r="E93" s="3"/>
      <c r="F93" s="3"/>
      <c r="G93" s="3"/>
      <c r="H93" s="3"/>
      <c r="I93" s="3"/>
      <c r="J93" s="40"/>
      <c r="K93" s="40"/>
      <c r="L93" s="41"/>
      <c r="M93" s="41"/>
      <c r="N93" s="41"/>
      <c r="O93" s="13"/>
      <c r="P93" s="13"/>
    </row>
    <row r="94" spans="1:16" ht="15">
      <c r="A94" s="7"/>
      <c r="B94" s="16"/>
      <c r="C94" s="7"/>
      <c r="D94" s="7"/>
      <c r="E94" s="7"/>
      <c r="F94" s="17">
        <f>SUM(F92:F93)</f>
        <v>0</v>
      </c>
      <c r="G94" s="17">
        <f>SUM(G92:G93)</f>
        <v>0</v>
      </c>
      <c r="H94" s="17">
        <f>SUM(H92:H93)</f>
        <v>0</v>
      </c>
      <c r="I94" s="17">
        <f>SUM(I92:I93)</f>
        <v>0</v>
      </c>
      <c r="J94" s="40"/>
      <c r="K94" s="40"/>
      <c r="L94" s="41"/>
      <c r="M94" s="41"/>
      <c r="N94" s="41"/>
      <c r="O94" s="13"/>
      <c r="P94" s="13"/>
    </row>
    <row r="95" spans="1:16" ht="15">
      <c r="A95" s="2">
        <v>13</v>
      </c>
      <c r="B95" s="11" t="s">
        <v>321</v>
      </c>
      <c r="C95" s="6" t="s">
        <v>139</v>
      </c>
      <c r="D95" s="2"/>
      <c r="E95" s="2"/>
      <c r="F95" s="3"/>
      <c r="G95" s="3"/>
      <c r="H95" s="3"/>
      <c r="I95" s="3"/>
      <c r="J95" s="40"/>
      <c r="K95" s="40"/>
      <c r="L95" s="41"/>
      <c r="M95" s="41"/>
      <c r="N95" s="41"/>
      <c r="O95" s="13"/>
      <c r="P95" s="13"/>
    </row>
    <row r="96" spans="1:16" ht="15">
      <c r="A96" s="2"/>
      <c r="B96" s="14"/>
      <c r="C96" s="2" t="s">
        <v>140</v>
      </c>
      <c r="D96" s="2" t="s">
        <v>141</v>
      </c>
      <c r="E96" s="3"/>
      <c r="F96" s="3"/>
      <c r="G96" s="3"/>
      <c r="H96" s="3"/>
      <c r="I96" s="3"/>
      <c r="J96" s="40"/>
      <c r="K96" s="40"/>
      <c r="L96" s="41"/>
      <c r="M96" s="41"/>
      <c r="N96" s="41"/>
      <c r="O96" s="13"/>
      <c r="P96" s="13"/>
    </row>
    <row r="97" spans="1:16" ht="15">
      <c r="A97" s="7"/>
      <c r="B97" s="16"/>
      <c r="C97" s="7"/>
      <c r="D97" s="7"/>
      <c r="E97" s="7"/>
      <c r="F97" s="17">
        <v>0</v>
      </c>
      <c r="G97" s="17">
        <f>SUM(G96)</f>
        <v>0</v>
      </c>
      <c r="H97" s="17">
        <f>SUM(H96)</f>
        <v>0</v>
      </c>
      <c r="I97" s="17">
        <f>SUM(I96)</f>
        <v>0</v>
      </c>
      <c r="J97" s="40"/>
      <c r="K97" s="40"/>
      <c r="L97" s="41"/>
      <c r="M97" s="41"/>
      <c r="N97" s="41"/>
      <c r="O97" s="13"/>
      <c r="P97" s="13"/>
    </row>
    <row r="98" spans="1:16" ht="15">
      <c r="A98" s="2">
        <v>14</v>
      </c>
      <c r="B98" s="11" t="s">
        <v>322</v>
      </c>
      <c r="C98" s="6" t="s">
        <v>143</v>
      </c>
      <c r="D98" s="2"/>
      <c r="E98" s="50">
        <v>5000</v>
      </c>
      <c r="F98" s="3"/>
      <c r="G98" s="3"/>
      <c r="H98" s="3"/>
      <c r="I98" s="3"/>
      <c r="J98" s="40"/>
      <c r="K98" s="40"/>
      <c r="L98" s="41"/>
      <c r="M98" s="41"/>
      <c r="N98" s="41"/>
      <c r="O98" s="13"/>
      <c r="P98" s="13"/>
    </row>
    <row r="99" spans="1:16" ht="15">
      <c r="A99" s="2"/>
      <c r="B99" s="14"/>
      <c r="C99" s="2" t="s">
        <v>144</v>
      </c>
      <c r="D99" s="2" t="s">
        <v>145</v>
      </c>
      <c r="E99" s="3"/>
      <c r="F99" s="3"/>
      <c r="G99" s="3"/>
      <c r="H99" s="3"/>
      <c r="I99" s="3"/>
      <c r="J99" s="40"/>
      <c r="K99" s="40"/>
      <c r="L99" s="41"/>
      <c r="M99" s="41"/>
      <c r="N99" s="41"/>
      <c r="O99" s="13"/>
      <c r="P99" s="13"/>
    </row>
    <row r="100" spans="1:16" ht="15">
      <c r="A100" s="2"/>
      <c r="B100" s="14"/>
      <c r="C100" s="2" t="s">
        <v>146</v>
      </c>
      <c r="D100" s="2" t="s">
        <v>147</v>
      </c>
      <c r="E100" s="3"/>
      <c r="F100" s="3"/>
      <c r="G100" s="3"/>
      <c r="H100" s="3"/>
      <c r="I100" s="3"/>
      <c r="J100" s="40"/>
      <c r="K100" s="40"/>
      <c r="L100" s="41"/>
      <c r="M100" s="41"/>
      <c r="N100" s="41"/>
      <c r="O100" s="13"/>
      <c r="P100" s="13"/>
    </row>
    <row r="101" spans="1:16" ht="15">
      <c r="A101" s="2"/>
      <c r="B101" s="14"/>
      <c r="C101" s="2" t="s">
        <v>148</v>
      </c>
      <c r="D101" s="2" t="s">
        <v>149</v>
      </c>
      <c r="E101" s="3"/>
      <c r="F101" s="3"/>
      <c r="G101" s="3"/>
      <c r="H101" s="3"/>
      <c r="I101" s="3"/>
      <c r="J101" s="40"/>
      <c r="K101" s="40"/>
      <c r="L101" s="41"/>
      <c r="M101" s="41"/>
      <c r="N101" s="41"/>
      <c r="O101" s="13"/>
      <c r="P101" s="13"/>
    </row>
    <row r="102" spans="1:16" ht="15">
      <c r="A102" s="2"/>
      <c r="B102" s="14"/>
      <c r="C102" s="2" t="s">
        <v>150</v>
      </c>
      <c r="D102" s="2" t="s">
        <v>151</v>
      </c>
      <c r="E102" s="3"/>
      <c r="F102" s="3"/>
      <c r="G102" s="3"/>
      <c r="H102" s="3"/>
      <c r="I102" s="3"/>
      <c r="J102" s="40"/>
      <c r="K102" s="40"/>
      <c r="L102" s="41"/>
      <c r="M102" s="41"/>
      <c r="N102" s="41"/>
      <c r="O102" s="13"/>
      <c r="P102" s="13"/>
    </row>
    <row r="103" spans="1:16" ht="15">
      <c r="A103" s="2"/>
      <c r="B103" s="14"/>
      <c r="C103" s="2" t="s">
        <v>152</v>
      </c>
      <c r="D103" s="2" t="s">
        <v>153</v>
      </c>
      <c r="E103" s="3"/>
      <c r="F103" s="3"/>
      <c r="G103" s="3"/>
      <c r="H103" s="3"/>
      <c r="I103" s="3"/>
      <c r="J103" s="40"/>
      <c r="K103" s="40"/>
      <c r="L103" s="41"/>
      <c r="M103" s="41"/>
      <c r="N103" s="41"/>
      <c r="O103" s="13"/>
      <c r="P103" s="13"/>
    </row>
    <row r="104" spans="1:16" ht="15">
      <c r="A104" s="2"/>
      <c r="B104" s="14"/>
      <c r="C104" s="2" t="s">
        <v>154</v>
      </c>
      <c r="D104" s="2" t="s">
        <v>155</v>
      </c>
      <c r="E104" s="3"/>
      <c r="F104" s="3"/>
      <c r="G104" s="3"/>
      <c r="H104" s="3"/>
      <c r="I104" s="3"/>
      <c r="J104" s="40"/>
      <c r="K104" s="40"/>
      <c r="L104" s="41"/>
      <c r="M104" s="41"/>
      <c r="N104" s="41"/>
      <c r="O104" s="13"/>
      <c r="P104" s="13"/>
    </row>
    <row r="105" spans="1:16" ht="15">
      <c r="A105" s="2"/>
      <c r="B105" s="14"/>
      <c r="C105" s="2" t="s">
        <v>156</v>
      </c>
      <c r="D105" s="2" t="s">
        <v>157</v>
      </c>
      <c r="E105" s="3">
        <f>SUM(F105:I105)</f>
        <v>0</v>
      </c>
      <c r="F105" s="3"/>
      <c r="G105" s="3"/>
      <c r="H105" s="3"/>
      <c r="I105" s="3"/>
      <c r="J105" s="40"/>
      <c r="K105" s="40"/>
      <c r="L105" s="41"/>
      <c r="M105" s="41"/>
      <c r="N105" s="41"/>
      <c r="O105" s="13"/>
      <c r="P105" s="13"/>
    </row>
    <row r="106" spans="1:16" ht="15">
      <c r="A106" s="7"/>
      <c r="B106" s="16"/>
      <c r="C106" s="7"/>
      <c r="D106" s="7"/>
      <c r="E106" s="17">
        <f>SUM(E105)</f>
        <v>0</v>
      </c>
      <c r="F106" s="17">
        <f>SUM(F99:F105)</f>
        <v>0</v>
      </c>
      <c r="G106" s="17">
        <f>SUM(G99:G105)</f>
        <v>0</v>
      </c>
      <c r="H106" s="17">
        <f>SUM(H99:H105)</f>
        <v>0</v>
      </c>
      <c r="I106" s="17">
        <f>SUM(I99:I105)</f>
        <v>0</v>
      </c>
      <c r="J106" s="40"/>
      <c r="K106" s="40"/>
      <c r="L106" s="41"/>
      <c r="M106" s="41"/>
      <c r="N106" s="41"/>
      <c r="O106" s="13"/>
      <c r="P106" s="13"/>
    </row>
    <row r="107" spans="1:16" ht="15">
      <c r="A107" s="2">
        <v>15</v>
      </c>
      <c r="B107" s="11" t="s">
        <v>323</v>
      </c>
      <c r="C107" s="6" t="s">
        <v>159</v>
      </c>
      <c r="D107" s="2"/>
      <c r="E107" s="50"/>
      <c r="F107" s="3"/>
      <c r="G107" s="3"/>
      <c r="H107" s="3"/>
      <c r="I107" s="3"/>
      <c r="J107" s="40"/>
      <c r="K107" s="40"/>
      <c r="L107" s="41"/>
      <c r="M107" s="41"/>
      <c r="N107" s="41"/>
      <c r="O107" s="13"/>
      <c r="P107" s="13"/>
    </row>
    <row r="108" spans="1:16" ht="15">
      <c r="A108" s="2"/>
      <c r="B108" s="14"/>
      <c r="C108" s="2" t="s">
        <v>160</v>
      </c>
      <c r="D108" s="2" t="s">
        <v>161</v>
      </c>
      <c r="E108" s="3"/>
      <c r="F108" s="3"/>
      <c r="G108" s="3"/>
      <c r="H108" s="3"/>
      <c r="I108" s="3"/>
      <c r="J108" s="40"/>
      <c r="K108" s="40"/>
      <c r="L108" s="41"/>
      <c r="M108" s="41"/>
      <c r="N108" s="41"/>
      <c r="O108" s="13"/>
      <c r="P108" s="13"/>
    </row>
    <row r="109" spans="1:16" ht="15">
      <c r="A109" s="2"/>
      <c r="B109" s="14"/>
      <c r="C109" s="2" t="s">
        <v>162</v>
      </c>
      <c r="D109" s="2" t="s">
        <v>163</v>
      </c>
      <c r="E109" s="3"/>
      <c r="F109" s="3"/>
      <c r="G109" s="3"/>
      <c r="H109" s="3"/>
      <c r="I109" s="3"/>
      <c r="J109" s="40"/>
      <c r="K109" s="40"/>
      <c r="L109" s="41"/>
      <c r="M109" s="41"/>
      <c r="N109" s="41"/>
      <c r="O109" s="13"/>
      <c r="P109" s="13"/>
    </row>
    <row r="110" spans="1:16" ht="15">
      <c r="A110" s="2"/>
      <c r="B110" s="14"/>
      <c r="C110" s="2" t="s">
        <v>164</v>
      </c>
      <c r="D110" s="2" t="s">
        <v>165</v>
      </c>
      <c r="E110" s="3"/>
      <c r="F110" s="3"/>
      <c r="G110" s="3"/>
      <c r="H110" s="3"/>
      <c r="I110" s="3"/>
      <c r="J110" s="40"/>
      <c r="K110" s="40"/>
      <c r="L110" s="41"/>
      <c r="M110" s="41"/>
      <c r="N110" s="41"/>
      <c r="O110" s="13"/>
      <c r="P110" s="13"/>
    </row>
    <row r="111" spans="1:16" ht="15">
      <c r="A111" s="2"/>
      <c r="B111" s="14"/>
      <c r="C111" s="2" t="s">
        <v>166</v>
      </c>
      <c r="D111" s="2" t="s">
        <v>2</v>
      </c>
      <c r="E111" s="3">
        <f>SUM(F111:I111)</f>
        <v>0</v>
      </c>
      <c r="F111" s="3"/>
      <c r="G111" s="3"/>
      <c r="H111" s="3"/>
      <c r="I111" s="3"/>
      <c r="J111" s="40"/>
      <c r="K111" s="40"/>
      <c r="L111" s="41"/>
      <c r="M111" s="41"/>
      <c r="N111" s="41"/>
      <c r="O111" s="13"/>
      <c r="P111" s="13"/>
    </row>
    <row r="112" spans="1:16" ht="15">
      <c r="A112" s="2"/>
      <c r="B112" s="14"/>
      <c r="C112" s="2" t="s">
        <v>167</v>
      </c>
      <c r="D112" s="2" t="s">
        <v>168</v>
      </c>
      <c r="E112" s="3"/>
      <c r="F112" s="3"/>
      <c r="G112" s="3"/>
      <c r="H112" s="3"/>
      <c r="I112" s="3"/>
      <c r="J112" s="40"/>
      <c r="K112" s="40"/>
      <c r="L112" s="41"/>
      <c r="M112" s="41"/>
      <c r="N112" s="41"/>
      <c r="O112" s="13"/>
      <c r="P112" s="13"/>
    </row>
    <row r="113" spans="1:16" ht="15">
      <c r="A113" s="2"/>
      <c r="B113" s="14"/>
      <c r="C113" s="2" t="s">
        <v>12</v>
      </c>
      <c r="D113" s="2" t="s">
        <v>10</v>
      </c>
      <c r="E113" s="3"/>
      <c r="F113" s="3"/>
      <c r="G113" s="3"/>
      <c r="H113" s="3"/>
      <c r="I113" s="3"/>
      <c r="J113" s="40"/>
      <c r="K113" s="40"/>
      <c r="L113" s="41"/>
      <c r="M113" s="41"/>
      <c r="N113" s="41"/>
      <c r="O113" s="13"/>
      <c r="P113" s="13"/>
    </row>
    <row r="114" spans="1:16" ht="15">
      <c r="A114" s="2"/>
      <c r="B114" s="14"/>
      <c r="C114" s="4" t="s">
        <v>15</v>
      </c>
      <c r="D114" s="2" t="s">
        <v>3</v>
      </c>
      <c r="E114" s="3"/>
      <c r="F114" s="3"/>
      <c r="G114" s="3"/>
      <c r="H114" s="3"/>
      <c r="I114" s="3"/>
      <c r="J114" s="40"/>
      <c r="K114" s="40"/>
      <c r="L114" s="41"/>
      <c r="M114" s="41"/>
      <c r="N114" s="41"/>
      <c r="O114" s="13"/>
      <c r="P114" s="13"/>
    </row>
    <row r="115" spans="1:16" ht="15">
      <c r="A115" s="2"/>
      <c r="B115" s="14"/>
      <c r="C115" s="2" t="s">
        <v>169</v>
      </c>
      <c r="D115" s="2" t="s">
        <v>26</v>
      </c>
      <c r="E115" s="3"/>
      <c r="F115" s="3"/>
      <c r="G115" s="3"/>
      <c r="H115" s="3"/>
      <c r="I115" s="3"/>
      <c r="J115" s="40"/>
      <c r="K115" s="40"/>
      <c r="L115" s="41"/>
      <c r="M115" s="41"/>
      <c r="N115" s="41"/>
      <c r="O115" s="13"/>
      <c r="P115" s="13"/>
    </row>
    <row r="116" spans="1:16" ht="15">
      <c r="A116" s="7"/>
      <c r="B116" s="16"/>
      <c r="C116" s="7"/>
      <c r="D116" s="7"/>
      <c r="E116" s="17">
        <f>SUM(E108:E115)</f>
        <v>0</v>
      </c>
      <c r="F116" s="17">
        <f>SUM(F108:F115)</f>
        <v>0</v>
      </c>
      <c r="G116" s="17">
        <f>SUM(G108:G115)</f>
        <v>0</v>
      </c>
      <c r="H116" s="17">
        <f>SUM(H108:H115)</f>
        <v>0</v>
      </c>
      <c r="I116" s="17">
        <f>SUM(I108:I115)</f>
        <v>0</v>
      </c>
      <c r="J116" s="40"/>
      <c r="K116" s="40"/>
      <c r="L116" s="41"/>
      <c r="M116" s="41"/>
      <c r="N116" s="41"/>
      <c r="O116" s="13"/>
      <c r="P116" s="13"/>
    </row>
    <row r="117" spans="1:16" ht="15">
      <c r="A117" s="2">
        <v>16</v>
      </c>
      <c r="B117" s="11" t="s">
        <v>324</v>
      </c>
      <c r="C117" s="6" t="s">
        <v>170</v>
      </c>
      <c r="D117" s="2"/>
      <c r="E117" s="50">
        <v>15000</v>
      </c>
      <c r="F117" s="3"/>
      <c r="G117" s="3"/>
      <c r="H117" s="3"/>
      <c r="I117" s="3"/>
      <c r="J117" s="40"/>
      <c r="K117" s="40"/>
      <c r="L117" s="41"/>
      <c r="M117" s="41"/>
      <c r="N117" s="41"/>
      <c r="O117" s="13"/>
      <c r="P117" s="13"/>
    </row>
    <row r="118" spans="1:16" ht="15">
      <c r="A118" s="2"/>
      <c r="B118" s="14"/>
      <c r="C118" s="2" t="s">
        <v>171</v>
      </c>
      <c r="D118" s="2" t="s">
        <v>172</v>
      </c>
      <c r="E118" s="3">
        <f>SUM(F118:I118)</f>
        <v>0</v>
      </c>
      <c r="F118" s="3"/>
      <c r="G118" s="3"/>
      <c r="H118" s="3"/>
      <c r="I118" s="3"/>
      <c r="J118" s="40"/>
      <c r="K118" s="40"/>
      <c r="L118" s="41"/>
      <c r="M118" s="41"/>
      <c r="N118" s="41"/>
      <c r="O118" s="13"/>
      <c r="P118" s="13"/>
    </row>
    <row r="119" spans="1:16" ht="15">
      <c r="A119" s="2"/>
      <c r="B119" s="14"/>
      <c r="C119" s="2" t="s">
        <v>173</v>
      </c>
      <c r="D119" s="2" t="s">
        <v>28</v>
      </c>
      <c r="E119" s="3">
        <f>SUM(F119:I119)</f>
        <v>0</v>
      </c>
      <c r="F119" s="3"/>
      <c r="G119" s="3"/>
      <c r="H119" s="3"/>
      <c r="I119" s="3"/>
      <c r="J119" s="40"/>
      <c r="K119" s="40"/>
      <c r="L119" s="41"/>
      <c r="M119" s="41"/>
      <c r="N119" s="41"/>
      <c r="O119" s="13"/>
      <c r="P119" s="13"/>
    </row>
    <row r="120" spans="1:16" ht="15">
      <c r="A120" s="2"/>
      <c r="B120" s="14"/>
      <c r="C120" s="2" t="s">
        <v>31</v>
      </c>
      <c r="D120" s="2" t="s">
        <v>30</v>
      </c>
      <c r="E120" s="3">
        <f>SUM(F120:I120)</f>
        <v>0</v>
      </c>
      <c r="F120" s="3"/>
      <c r="G120" s="3"/>
      <c r="H120" s="3"/>
      <c r="I120" s="3"/>
      <c r="J120" s="40"/>
      <c r="K120" s="40"/>
      <c r="L120" s="41"/>
      <c r="M120" s="41"/>
      <c r="N120" s="41"/>
      <c r="O120" s="13"/>
      <c r="P120" s="13"/>
    </row>
    <row r="121" spans="1:16" ht="15">
      <c r="A121" s="2"/>
      <c r="B121" s="14"/>
      <c r="C121" s="2" t="s">
        <v>12</v>
      </c>
      <c r="D121" s="2" t="s">
        <v>10</v>
      </c>
      <c r="E121" s="3">
        <f>SUM(F121:I121)</f>
        <v>0</v>
      </c>
      <c r="F121" s="3"/>
      <c r="G121" s="3"/>
      <c r="H121" s="3"/>
      <c r="I121" s="3"/>
      <c r="J121" s="40"/>
      <c r="K121" s="40"/>
      <c r="L121" s="41"/>
      <c r="M121" s="41"/>
      <c r="N121" s="41"/>
      <c r="O121" s="13"/>
      <c r="P121" s="13"/>
    </row>
    <row r="122" spans="1:16" ht="15">
      <c r="A122" s="2"/>
      <c r="B122" s="14"/>
      <c r="C122" s="2" t="s">
        <v>174</v>
      </c>
      <c r="D122" s="2" t="s">
        <v>175</v>
      </c>
      <c r="E122" s="3">
        <f>SUM(F122:I122)</f>
        <v>0</v>
      </c>
      <c r="F122" s="3"/>
      <c r="G122" s="3"/>
      <c r="H122" s="3"/>
      <c r="I122" s="3"/>
      <c r="J122" s="40"/>
      <c r="K122" s="40"/>
      <c r="L122" s="41"/>
      <c r="M122" s="41"/>
      <c r="N122" s="41"/>
      <c r="O122" s="13"/>
      <c r="P122" s="13"/>
    </row>
    <row r="123" spans="1:16" ht="15">
      <c r="A123" s="7"/>
      <c r="B123" s="16"/>
      <c r="C123" s="7"/>
      <c r="D123" s="7"/>
      <c r="E123" s="17">
        <f>SUM(E118:E122)</f>
        <v>0</v>
      </c>
      <c r="F123" s="17">
        <f>SUM(F118:F122)</f>
        <v>0</v>
      </c>
      <c r="G123" s="17">
        <f>SUM(G118:G122)</f>
        <v>0</v>
      </c>
      <c r="H123" s="17">
        <f>SUM(H118:H122)</f>
        <v>0</v>
      </c>
      <c r="I123" s="17">
        <f>SUM(I118:I122)</f>
        <v>0</v>
      </c>
      <c r="J123" s="40"/>
      <c r="K123" s="40"/>
      <c r="L123" s="41"/>
      <c r="M123" s="41"/>
      <c r="N123" s="41"/>
      <c r="O123" s="13"/>
      <c r="P123" s="13"/>
    </row>
    <row r="124" spans="1:16" ht="15">
      <c r="A124" s="2">
        <v>17</v>
      </c>
      <c r="B124" s="11" t="s">
        <v>325</v>
      </c>
      <c r="C124" s="6" t="s">
        <v>177</v>
      </c>
      <c r="D124" s="2"/>
      <c r="E124" s="50">
        <v>1000</v>
      </c>
      <c r="F124" s="3"/>
      <c r="G124" s="3"/>
      <c r="H124" s="3"/>
      <c r="I124" s="3"/>
      <c r="J124" s="40"/>
      <c r="K124" s="40"/>
      <c r="L124" s="41"/>
      <c r="M124" s="41"/>
      <c r="N124" s="41"/>
      <c r="O124" s="13"/>
      <c r="P124" s="13"/>
    </row>
    <row r="125" spans="1:16" ht="15">
      <c r="A125" s="2"/>
      <c r="B125" s="14"/>
      <c r="C125" s="2" t="s">
        <v>178</v>
      </c>
      <c r="D125" s="2" t="s">
        <v>179</v>
      </c>
      <c r="E125" s="3">
        <f>SUM(F125:I125)</f>
        <v>0</v>
      </c>
      <c r="F125" s="3"/>
      <c r="G125" s="3"/>
      <c r="H125" s="3"/>
      <c r="I125" s="3"/>
      <c r="J125" s="40"/>
      <c r="K125" s="40"/>
      <c r="L125" s="41"/>
      <c r="M125" s="41"/>
      <c r="N125" s="41"/>
      <c r="O125" s="13"/>
      <c r="P125" s="13"/>
    </row>
    <row r="126" spans="1:16" ht="15">
      <c r="A126" s="7"/>
      <c r="B126" s="16"/>
      <c r="C126" s="7"/>
      <c r="D126" s="7"/>
      <c r="E126" s="17">
        <f>SUM(E125)</f>
        <v>0</v>
      </c>
      <c r="F126" s="17">
        <f>SUM(F125)</f>
        <v>0</v>
      </c>
      <c r="G126" s="17">
        <f>SUM(G125)</f>
        <v>0</v>
      </c>
      <c r="H126" s="17">
        <f>SUM(H125)</f>
        <v>0</v>
      </c>
      <c r="I126" s="17">
        <f>SUM(I125)</f>
        <v>0</v>
      </c>
      <c r="J126" s="40"/>
      <c r="K126" s="40"/>
      <c r="L126" s="41"/>
      <c r="M126" s="41"/>
      <c r="N126" s="41"/>
      <c r="O126" s="13"/>
      <c r="P126" s="13"/>
    </row>
    <row r="127" spans="1:16" ht="15">
      <c r="A127" s="2">
        <v>18</v>
      </c>
      <c r="B127" s="11" t="s">
        <v>326</v>
      </c>
      <c r="C127" s="6" t="s">
        <v>180</v>
      </c>
      <c r="D127" s="2"/>
      <c r="E127" s="50">
        <v>10000</v>
      </c>
      <c r="F127" s="3"/>
      <c r="G127" s="3"/>
      <c r="H127" s="3"/>
      <c r="I127" s="3"/>
      <c r="J127" s="40"/>
      <c r="K127" s="40"/>
      <c r="L127" s="41"/>
      <c r="M127" s="41"/>
      <c r="N127" s="41"/>
      <c r="O127" s="13"/>
      <c r="P127" s="13"/>
    </row>
    <row r="128" spans="1:16" ht="15">
      <c r="A128" s="2"/>
      <c r="B128" s="14"/>
      <c r="C128" s="2" t="s">
        <v>11</v>
      </c>
      <c r="D128" s="2" t="s">
        <v>9</v>
      </c>
      <c r="E128" s="3">
        <f>SUM(F128:I128)</f>
        <v>0</v>
      </c>
      <c r="F128" s="3"/>
      <c r="G128" s="3"/>
      <c r="H128" s="3"/>
      <c r="I128" s="3"/>
      <c r="J128" s="40"/>
      <c r="K128" s="40"/>
      <c r="L128" s="41"/>
      <c r="M128" s="41"/>
      <c r="N128" s="41"/>
      <c r="O128" s="13"/>
      <c r="P128" s="13"/>
    </row>
    <row r="129" spans="1:16" ht="15">
      <c r="A129" s="2"/>
      <c r="B129" s="14"/>
      <c r="C129" s="2" t="s">
        <v>14</v>
      </c>
      <c r="D129" s="2" t="s">
        <v>1</v>
      </c>
      <c r="E129" s="3">
        <f>SUM(F129:I129)</f>
        <v>0</v>
      </c>
      <c r="F129" s="3"/>
      <c r="G129" s="3"/>
      <c r="H129" s="3"/>
      <c r="I129" s="3"/>
      <c r="J129" s="40"/>
      <c r="K129" s="40"/>
      <c r="L129" s="41"/>
      <c r="M129" s="41"/>
      <c r="N129" s="41"/>
      <c r="O129" s="13"/>
      <c r="P129" s="13"/>
    </row>
    <row r="130" spans="1:16" ht="15">
      <c r="A130" s="2"/>
      <c r="B130" s="14"/>
      <c r="C130" s="2" t="s">
        <v>35</v>
      </c>
      <c r="D130" s="2" t="s">
        <v>34</v>
      </c>
      <c r="E130" s="3">
        <f>SUM(F130:I130)</f>
        <v>0</v>
      </c>
      <c r="F130" s="3"/>
      <c r="G130" s="3"/>
      <c r="H130" s="3"/>
      <c r="I130" s="3"/>
      <c r="J130" s="40"/>
      <c r="K130" s="40"/>
      <c r="L130" s="41"/>
      <c r="M130" s="41"/>
      <c r="N130" s="41"/>
      <c r="O130" s="13"/>
      <c r="P130" s="13"/>
    </row>
    <row r="131" spans="1:16" ht="15">
      <c r="A131" s="2"/>
      <c r="B131" s="14"/>
      <c r="C131" s="2" t="s">
        <v>181</v>
      </c>
      <c r="D131" s="2" t="s">
        <v>182</v>
      </c>
      <c r="E131" s="3">
        <f>SUM(F131:I131)</f>
        <v>0</v>
      </c>
      <c r="F131" s="3"/>
      <c r="G131" s="3"/>
      <c r="H131" s="3"/>
      <c r="I131" s="3"/>
      <c r="J131" s="40"/>
      <c r="K131" s="40"/>
      <c r="L131" s="41"/>
      <c r="M131" s="41"/>
      <c r="N131" s="41"/>
      <c r="O131" s="13"/>
      <c r="P131" s="13"/>
    </row>
    <row r="132" spans="1:16" ht="15">
      <c r="A132" s="7"/>
      <c r="B132" s="16"/>
      <c r="C132" s="7"/>
      <c r="D132" s="7"/>
      <c r="E132" s="17">
        <f>SUM(E128:E131)</f>
        <v>0</v>
      </c>
      <c r="F132" s="17">
        <f>SUM(F127:F131)</f>
        <v>0</v>
      </c>
      <c r="G132" s="17">
        <f>SUM(G128:G131)</f>
        <v>0</v>
      </c>
      <c r="H132" s="17">
        <f>SUM(H128:H131)</f>
        <v>0</v>
      </c>
      <c r="I132" s="17">
        <f>SUM(I128:I131)</f>
        <v>0</v>
      </c>
      <c r="J132" s="40"/>
      <c r="K132" s="40"/>
      <c r="L132" s="41"/>
      <c r="M132" s="41"/>
      <c r="N132" s="41"/>
      <c r="O132" s="13"/>
      <c r="P132" s="13"/>
    </row>
    <row r="133" spans="1:16" ht="15">
      <c r="A133" s="2">
        <v>19</v>
      </c>
      <c r="B133" s="11" t="s">
        <v>327</v>
      </c>
      <c r="C133" s="6" t="s">
        <v>184</v>
      </c>
      <c r="D133" s="2"/>
      <c r="E133" s="50">
        <v>3000</v>
      </c>
      <c r="F133" s="3"/>
      <c r="G133" s="3"/>
      <c r="H133" s="3"/>
      <c r="I133" s="3"/>
      <c r="J133" s="40"/>
      <c r="K133" s="40"/>
      <c r="L133" s="41"/>
      <c r="M133" s="41"/>
      <c r="N133" s="41"/>
      <c r="O133" s="13"/>
      <c r="P133" s="13"/>
    </row>
    <row r="134" spans="1:16" ht="15">
      <c r="A134" s="2"/>
      <c r="B134" s="14"/>
      <c r="C134" s="2" t="s">
        <v>185</v>
      </c>
      <c r="D134" s="2"/>
      <c r="E134" s="3">
        <f>SUM(F134:I134)</f>
        <v>0</v>
      </c>
      <c r="F134" s="3"/>
      <c r="G134" s="3"/>
      <c r="H134" s="3"/>
      <c r="I134" s="3"/>
      <c r="J134" s="40"/>
      <c r="K134" s="40"/>
      <c r="L134" s="41"/>
      <c r="M134" s="41"/>
      <c r="N134" s="41"/>
      <c r="O134" s="13"/>
      <c r="P134" s="13"/>
    </row>
    <row r="135" spans="1:16" ht="15">
      <c r="A135" s="7"/>
      <c r="B135" s="16"/>
      <c r="C135" s="7"/>
      <c r="D135" s="7"/>
      <c r="E135" s="17">
        <f>SUM(E134)</f>
        <v>0</v>
      </c>
      <c r="F135" s="17">
        <f>SUM(F134)</f>
        <v>0</v>
      </c>
      <c r="G135" s="17">
        <f>SUM(G134)</f>
        <v>0</v>
      </c>
      <c r="H135" s="17">
        <f>SUM(H134)</f>
        <v>0</v>
      </c>
      <c r="I135" s="17">
        <f>SUM(I134)</f>
        <v>0</v>
      </c>
      <c r="J135" s="40"/>
      <c r="K135" s="40"/>
      <c r="L135" s="41"/>
      <c r="M135" s="41"/>
      <c r="N135" s="41"/>
      <c r="O135" s="13"/>
      <c r="P135" s="13"/>
    </row>
    <row r="136" spans="1:16" ht="15">
      <c r="A136" s="2">
        <v>20</v>
      </c>
      <c r="B136" s="11" t="s">
        <v>328</v>
      </c>
      <c r="C136" s="6" t="s">
        <v>187</v>
      </c>
      <c r="D136" s="2"/>
      <c r="E136" s="50">
        <v>5000</v>
      </c>
      <c r="F136" s="3"/>
      <c r="G136" s="3"/>
      <c r="H136" s="3"/>
      <c r="I136" s="3"/>
      <c r="J136" s="40"/>
      <c r="K136" s="40"/>
      <c r="L136" s="41"/>
      <c r="M136" s="41"/>
      <c r="N136" s="41"/>
      <c r="O136" s="13"/>
      <c r="P136" s="13"/>
    </row>
    <row r="137" spans="1:16" ht="15">
      <c r="A137" s="2"/>
      <c r="B137" s="14"/>
      <c r="C137" s="4" t="s">
        <v>15</v>
      </c>
      <c r="D137" s="2" t="s">
        <v>3</v>
      </c>
      <c r="E137" s="3"/>
      <c r="F137" s="3"/>
      <c r="G137" s="3"/>
      <c r="H137" s="3"/>
      <c r="I137" s="3"/>
      <c r="J137" s="40"/>
      <c r="K137" s="40"/>
      <c r="L137" s="41"/>
      <c r="M137" s="41"/>
      <c r="N137" s="41"/>
      <c r="O137" s="13"/>
      <c r="P137" s="13"/>
    </row>
    <row r="138" spans="1:16" ht="15">
      <c r="A138" s="2"/>
      <c r="B138" s="14"/>
      <c r="C138" s="4" t="s">
        <v>20</v>
      </c>
      <c r="D138" s="2" t="s">
        <v>19</v>
      </c>
      <c r="E138" s="3">
        <f>SUM(F138:I138)</f>
        <v>0</v>
      </c>
      <c r="F138" s="3"/>
      <c r="G138" s="3"/>
      <c r="H138" s="3"/>
      <c r="I138" s="3"/>
      <c r="J138" s="40"/>
      <c r="K138" s="40"/>
      <c r="L138" s="41"/>
      <c r="M138" s="41"/>
      <c r="N138" s="41"/>
      <c r="O138" s="13"/>
      <c r="P138" s="13"/>
    </row>
    <row r="139" spans="1:16" ht="30">
      <c r="A139" s="2"/>
      <c r="B139" s="14"/>
      <c r="C139" s="4" t="s">
        <v>27</v>
      </c>
      <c r="D139" s="2" t="s">
        <v>26</v>
      </c>
      <c r="E139" s="3">
        <f aca="true" t="shared" si="0" ref="E139:E144">SUM(F139:I139)</f>
        <v>0</v>
      </c>
      <c r="F139" s="3"/>
      <c r="G139" s="3"/>
      <c r="H139" s="3"/>
      <c r="I139" s="3"/>
      <c r="J139" s="40"/>
      <c r="K139" s="40"/>
      <c r="L139" s="41"/>
      <c r="M139" s="41"/>
      <c r="N139" s="41"/>
      <c r="O139" s="13"/>
      <c r="P139" s="13"/>
    </row>
    <row r="140" spans="1:16" ht="15">
      <c r="A140" s="2"/>
      <c r="B140" s="14"/>
      <c r="C140" s="2" t="s">
        <v>31</v>
      </c>
      <c r="D140" s="2" t="s">
        <v>30</v>
      </c>
      <c r="E140" s="3">
        <f t="shared" si="0"/>
        <v>0</v>
      </c>
      <c r="F140" s="3"/>
      <c r="G140" s="3"/>
      <c r="H140" s="3"/>
      <c r="I140" s="3"/>
      <c r="J140" s="40"/>
      <c r="K140" s="40"/>
      <c r="L140" s="41"/>
      <c r="M140" s="41"/>
      <c r="N140" s="41"/>
      <c r="O140" s="13"/>
      <c r="P140" s="13"/>
    </row>
    <row r="141" spans="1:16" ht="15">
      <c r="A141" s="2"/>
      <c r="B141" s="14"/>
      <c r="C141" s="2" t="s">
        <v>14</v>
      </c>
      <c r="D141" s="2" t="s">
        <v>1</v>
      </c>
      <c r="E141" s="3">
        <f t="shared" si="0"/>
        <v>0</v>
      </c>
      <c r="F141" s="3"/>
      <c r="G141" s="3"/>
      <c r="H141" s="3"/>
      <c r="I141" s="3"/>
      <c r="J141" s="40"/>
      <c r="K141" s="40"/>
      <c r="L141" s="41"/>
      <c r="M141" s="41"/>
      <c r="N141" s="41"/>
      <c r="O141" s="13"/>
      <c r="P141" s="13"/>
    </row>
    <row r="142" spans="1:16" ht="15">
      <c r="A142" s="2"/>
      <c r="B142" s="14"/>
      <c r="C142" s="2" t="s">
        <v>42</v>
      </c>
      <c r="D142" s="2" t="s">
        <v>29</v>
      </c>
      <c r="E142" s="3">
        <f t="shared" si="0"/>
        <v>0</v>
      </c>
      <c r="F142" s="3"/>
      <c r="G142" s="3"/>
      <c r="H142" s="3"/>
      <c r="I142" s="3"/>
      <c r="J142" s="40"/>
      <c r="K142" s="40"/>
      <c r="L142" s="41"/>
      <c r="M142" s="41"/>
      <c r="N142" s="41"/>
      <c r="O142" s="13"/>
      <c r="P142" s="13"/>
    </row>
    <row r="143" spans="1:16" ht="15">
      <c r="A143" s="2"/>
      <c r="B143" s="14"/>
      <c r="C143" s="2" t="s">
        <v>188</v>
      </c>
      <c r="D143" s="2" t="s">
        <v>189</v>
      </c>
      <c r="E143" s="3">
        <f t="shared" si="0"/>
        <v>0</v>
      </c>
      <c r="F143" s="3"/>
      <c r="G143" s="3"/>
      <c r="H143" s="3"/>
      <c r="I143" s="3"/>
      <c r="J143" s="40"/>
      <c r="K143" s="40"/>
      <c r="L143" s="41"/>
      <c r="M143" s="41"/>
      <c r="N143" s="41"/>
      <c r="O143" s="13"/>
      <c r="P143" s="13"/>
    </row>
    <row r="144" spans="1:16" ht="15">
      <c r="A144" s="7"/>
      <c r="B144" s="16"/>
      <c r="C144" s="7"/>
      <c r="D144" s="7"/>
      <c r="E144" s="17">
        <f t="shared" si="0"/>
        <v>0</v>
      </c>
      <c r="F144" s="17">
        <f>SUM(F137:F143)</f>
        <v>0</v>
      </c>
      <c r="G144" s="17">
        <f>SUM(G137:G143)</f>
        <v>0</v>
      </c>
      <c r="H144" s="17">
        <f>SUM(H137:H143)</f>
        <v>0</v>
      </c>
      <c r="I144" s="17">
        <f>SUM(I137:I143)</f>
        <v>0</v>
      </c>
      <c r="J144" s="40"/>
      <c r="K144" s="40"/>
      <c r="L144" s="41"/>
      <c r="M144" s="41"/>
      <c r="N144" s="41"/>
      <c r="O144" s="13"/>
      <c r="P144" s="13"/>
    </row>
    <row r="145" spans="1:16" ht="15">
      <c r="A145" s="2">
        <v>21</v>
      </c>
      <c r="B145" s="11" t="s">
        <v>329</v>
      </c>
      <c r="C145" s="6" t="s">
        <v>191</v>
      </c>
      <c r="D145" s="2"/>
      <c r="E145" s="50"/>
      <c r="F145" s="3"/>
      <c r="G145" s="3"/>
      <c r="H145" s="3"/>
      <c r="I145" s="3"/>
      <c r="J145" s="40"/>
      <c r="K145" s="40"/>
      <c r="L145" s="41"/>
      <c r="M145" s="41"/>
      <c r="N145" s="41"/>
      <c r="O145" s="13"/>
      <c r="P145" s="13"/>
    </row>
    <row r="146" spans="1:16" ht="15">
      <c r="A146" s="2"/>
      <c r="B146" s="14"/>
      <c r="C146" s="2" t="s">
        <v>192</v>
      </c>
      <c r="D146" s="2" t="s">
        <v>196</v>
      </c>
      <c r="E146" s="3"/>
      <c r="F146" s="3"/>
      <c r="G146" s="3"/>
      <c r="H146" s="3"/>
      <c r="I146" s="3"/>
      <c r="J146" s="40"/>
      <c r="K146" s="40"/>
      <c r="L146" s="41"/>
      <c r="M146" s="41"/>
      <c r="N146" s="41"/>
      <c r="O146" s="13"/>
      <c r="P146" s="13"/>
    </row>
    <row r="147" spans="1:16" ht="15">
      <c r="A147" s="2"/>
      <c r="B147" s="14"/>
      <c r="C147" s="2" t="s">
        <v>193</v>
      </c>
      <c r="D147" s="2" t="s">
        <v>197</v>
      </c>
      <c r="E147" s="3"/>
      <c r="F147" s="3"/>
      <c r="G147" s="3"/>
      <c r="H147" s="3"/>
      <c r="I147" s="3"/>
      <c r="J147" s="40"/>
      <c r="K147" s="40"/>
      <c r="L147" s="41"/>
      <c r="M147" s="41"/>
      <c r="N147" s="41"/>
      <c r="O147" s="13"/>
      <c r="P147" s="13"/>
    </row>
    <row r="148" spans="1:16" ht="15">
      <c r="A148" s="2"/>
      <c r="B148" s="14"/>
      <c r="C148" s="2" t="s">
        <v>194</v>
      </c>
      <c r="D148" s="2" t="s">
        <v>198</v>
      </c>
      <c r="E148" s="3"/>
      <c r="F148" s="3"/>
      <c r="G148" s="3"/>
      <c r="H148" s="3"/>
      <c r="I148" s="3"/>
      <c r="J148" s="40"/>
      <c r="K148" s="40"/>
      <c r="L148" s="41"/>
      <c r="M148" s="41"/>
      <c r="N148" s="41"/>
      <c r="O148" s="13"/>
      <c r="P148" s="13"/>
    </row>
    <row r="149" spans="1:16" ht="15">
      <c r="A149" s="2"/>
      <c r="B149" s="14"/>
      <c r="C149" s="2" t="s">
        <v>195</v>
      </c>
      <c r="D149" s="2" t="s">
        <v>199</v>
      </c>
      <c r="E149" s="3"/>
      <c r="F149" s="3"/>
      <c r="G149" s="3"/>
      <c r="H149" s="3"/>
      <c r="I149" s="3"/>
      <c r="J149" s="40"/>
      <c r="K149" s="40"/>
      <c r="L149" s="41"/>
      <c r="M149" s="41"/>
      <c r="N149" s="41"/>
      <c r="O149" s="13"/>
      <c r="P149" s="13"/>
    </row>
    <row r="150" spans="1:16" ht="15">
      <c r="A150" s="2"/>
      <c r="B150" s="14"/>
      <c r="C150" s="2" t="s">
        <v>16</v>
      </c>
      <c r="D150" s="2" t="s">
        <v>7</v>
      </c>
      <c r="E150" s="3"/>
      <c r="F150" s="3"/>
      <c r="G150" s="3"/>
      <c r="H150" s="3"/>
      <c r="I150" s="3"/>
      <c r="J150" s="40"/>
      <c r="K150" s="40"/>
      <c r="L150" s="41"/>
      <c r="M150" s="41"/>
      <c r="N150" s="41"/>
      <c r="O150" s="13"/>
      <c r="P150" s="13"/>
    </row>
    <row r="151" spans="1:16" ht="15">
      <c r="A151" s="7"/>
      <c r="B151" s="16"/>
      <c r="C151" s="7"/>
      <c r="D151" s="7"/>
      <c r="E151" s="7"/>
      <c r="F151" s="17">
        <f>SUM(F145:F150)</f>
        <v>0</v>
      </c>
      <c r="G151" s="17">
        <f>SUM(G146:G150)</f>
        <v>0</v>
      </c>
      <c r="H151" s="17">
        <f>SUM(H146:H150)</f>
        <v>0</v>
      </c>
      <c r="I151" s="17">
        <f>SUM(I146:I150)</f>
        <v>0</v>
      </c>
      <c r="J151" s="40"/>
      <c r="K151" s="40"/>
      <c r="L151" s="41"/>
      <c r="M151" s="41"/>
      <c r="N151" s="41"/>
      <c r="O151" s="13"/>
      <c r="P151" s="13"/>
    </row>
    <row r="152" spans="1:16" ht="15">
      <c r="A152" s="2">
        <v>22</v>
      </c>
      <c r="B152" s="11" t="s">
        <v>330</v>
      </c>
      <c r="C152" s="6" t="s">
        <v>201</v>
      </c>
      <c r="D152" s="2"/>
      <c r="E152" s="2"/>
      <c r="F152" s="3"/>
      <c r="G152" s="3"/>
      <c r="H152" s="3"/>
      <c r="I152" s="3"/>
      <c r="J152" s="40"/>
      <c r="K152" s="40"/>
      <c r="L152" s="41"/>
      <c r="M152" s="41"/>
      <c r="N152" s="41"/>
      <c r="O152" s="13"/>
      <c r="P152" s="13"/>
    </row>
    <row r="153" spans="1:16" ht="15">
      <c r="A153" s="2"/>
      <c r="B153" s="14"/>
      <c r="C153" s="2" t="s">
        <v>202</v>
      </c>
      <c r="D153" s="2" t="s">
        <v>203</v>
      </c>
      <c r="E153" s="3"/>
      <c r="F153" s="3"/>
      <c r="G153" s="3"/>
      <c r="H153" s="3"/>
      <c r="I153" s="3"/>
      <c r="J153" s="40"/>
      <c r="K153" s="40"/>
      <c r="L153" s="41"/>
      <c r="M153" s="41"/>
      <c r="N153" s="41"/>
      <c r="O153" s="13"/>
      <c r="P153" s="13"/>
    </row>
    <row r="154" spans="1:16" ht="15">
      <c r="A154" s="7"/>
      <c r="B154" s="16"/>
      <c r="C154" s="7"/>
      <c r="D154" s="7"/>
      <c r="E154" s="7"/>
      <c r="F154" s="17">
        <v>0</v>
      </c>
      <c r="G154" s="17">
        <f>SUM(G153)</f>
        <v>0</v>
      </c>
      <c r="H154" s="17">
        <f>SUM(H153)</f>
        <v>0</v>
      </c>
      <c r="I154" s="17">
        <f>SUM(I153)</f>
        <v>0</v>
      </c>
      <c r="J154" s="40"/>
      <c r="K154" s="40"/>
      <c r="L154" s="41"/>
      <c r="M154" s="41"/>
      <c r="N154" s="41"/>
      <c r="O154" s="13"/>
      <c r="P154" s="13"/>
    </row>
    <row r="155" spans="1:16" ht="15">
      <c r="A155" s="2">
        <v>23</v>
      </c>
      <c r="B155" s="11" t="s">
        <v>331</v>
      </c>
      <c r="C155" s="6" t="s">
        <v>205</v>
      </c>
      <c r="D155" s="2"/>
      <c r="E155" s="50">
        <v>2000</v>
      </c>
      <c r="F155" s="3"/>
      <c r="G155" s="3"/>
      <c r="H155" s="3"/>
      <c r="I155" s="3"/>
      <c r="J155" s="40"/>
      <c r="K155" s="40"/>
      <c r="L155" s="41"/>
      <c r="M155" s="41"/>
      <c r="N155" s="41"/>
      <c r="O155" s="13"/>
      <c r="P155" s="13"/>
    </row>
    <row r="156" spans="1:16" ht="15">
      <c r="A156" s="2"/>
      <c r="B156" s="14"/>
      <c r="C156" s="2" t="s">
        <v>206</v>
      </c>
      <c r="D156" s="2" t="s">
        <v>207</v>
      </c>
      <c r="E156" s="3">
        <f>SUM(F156:I156)</f>
        <v>0</v>
      </c>
      <c r="F156" s="3"/>
      <c r="G156" s="3"/>
      <c r="H156" s="3"/>
      <c r="I156" s="3"/>
      <c r="J156" s="40"/>
      <c r="K156" s="40"/>
      <c r="L156" s="41"/>
      <c r="M156" s="41"/>
      <c r="N156" s="41"/>
      <c r="O156" s="13"/>
      <c r="P156" s="13"/>
    </row>
    <row r="157" spans="1:16" ht="15">
      <c r="A157" s="7"/>
      <c r="B157" s="16"/>
      <c r="C157" s="7"/>
      <c r="D157" s="7"/>
      <c r="E157" s="17">
        <f>SUM(E156)</f>
        <v>0</v>
      </c>
      <c r="F157" s="17">
        <f>SUM(F156)</f>
        <v>0</v>
      </c>
      <c r="G157" s="17">
        <f>SUM(G156)</f>
        <v>0</v>
      </c>
      <c r="H157" s="17">
        <f>SUM(H156)</f>
        <v>0</v>
      </c>
      <c r="I157" s="17">
        <f>SUM(I156)</f>
        <v>0</v>
      </c>
      <c r="J157" s="40"/>
      <c r="K157" s="40"/>
      <c r="L157" s="41"/>
      <c r="M157" s="41"/>
      <c r="N157" s="41"/>
      <c r="O157" s="13"/>
      <c r="P157" s="13"/>
    </row>
    <row r="158" spans="1:16" ht="15">
      <c r="A158" s="2">
        <v>24</v>
      </c>
      <c r="B158" s="11" t="s">
        <v>332</v>
      </c>
      <c r="C158" s="6" t="s">
        <v>209</v>
      </c>
      <c r="D158" s="2"/>
      <c r="E158" s="50"/>
      <c r="F158" s="3"/>
      <c r="G158" s="3"/>
      <c r="H158" s="3"/>
      <c r="I158" s="3"/>
      <c r="J158" s="40"/>
      <c r="K158" s="40"/>
      <c r="L158" s="41"/>
      <c r="M158" s="41"/>
      <c r="N158" s="41"/>
      <c r="O158" s="13"/>
      <c r="P158" s="13"/>
    </row>
    <row r="159" spans="1:16" ht="15">
      <c r="A159" s="2"/>
      <c r="B159" s="14"/>
      <c r="C159" s="2" t="s">
        <v>210</v>
      </c>
      <c r="D159" s="2" t="s">
        <v>211</v>
      </c>
      <c r="E159" s="3"/>
      <c r="F159" s="3"/>
      <c r="G159" s="3"/>
      <c r="H159" s="3"/>
      <c r="I159" s="3"/>
      <c r="J159" s="40"/>
      <c r="K159" s="40"/>
      <c r="L159" s="41"/>
      <c r="M159" s="41"/>
      <c r="N159" s="41"/>
      <c r="O159" s="13"/>
      <c r="P159" s="13"/>
    </row>
    <row r="160" spans="1:16" ht="15">
      <c r="A160" s="7"/>
      <c r="B160" s="16"/>
      <c r="C160" s="7"/>
      <c r="D160" s="7"/>
      <c r="E160" s="7"/>
      <c r="F160" s="17">
        <v>0</v>
      </c>
      <c r="G160" s="17">
        <f>SUM(G159)</f>
        <v>0</v>
      </c>
      <c r="H160" s="17">
        <f>SUM(H159)</f>
        <v>0</v>
      </c>
      <c r="I160" s="17">
        <f>SUM(I159)</f>
        <v>0</v>
      </c>
      <c r="J160" s="40"/>
      <c r="K160" s="40"/>
      <c r="L160" s="41"/>
      <c r="M160" s="41"/>
      <c r="N160" s="41"/>
      <c r="O160" s="13"/>
      <c r="P160" s="13"/>
    </row>
    <row r="161" spans="1:16" ht="15" hidden="1">
      <c r="A161" s="2">
        <v>25</v>
      </c>
      <c r="B161" s="11" t="s">
        <v>333</v>
      </c>
      <c r="C161" s="6" t="s">
        <v>212</v>
      </c>
      <c r="D161" s="2"/>
      <c r="E161" s="50">
        <v>200000</v>
      </c>
      <c r="F161" s="3"/>
      <c r="G161" s="3"/>
      <c r="H161" s="3"/>
      <c r="I161" s="3"/>
      <c r="J161" s="40"/>
      <c r="K161" s="40"/>
      <c r="L161" s="41"/>
      <c r="M161" s="41"/>
      <c r="N161" s="41"/>
      <c r="O161" s="13"/>
      <c r="P161" s="13"/>
    </row>
    <row r="162" spans="1:16" ht="15" hidden="1">
      <c r="A162" s="2"/>
      <c r="B162" s="14"/>
      <c r="C162" s="5" t="s">
        <v>132</v>
      </c>
      <c r="D162" s="5" t="s">
        <v>133</v>
      </c>
      <c r="E162" s="3">
        <f>SUM(F162:I162)</f>
        <v>0</v>
      </c>
      <c r="F162" s="3"/>
      <c r="G162" s="3"/>
      <c r="H162" s="3"/>
      <c r="I162" s="3"/>
      <c r="J162" s="40"/>
      <c r="K162" s="40"/>
      <c r="L162" s="41"/>
      <c r="M162" s="41"/>
      <c r="N162" s="41"/>
      <c r="O162" s="13"/>
      <c r="P162" s="13"/>
    </row>
    <row r="163" spans="1:16" ht="15" hidden="1">
      <c r="A163" s="2"/>
      <c r="B163" s="14"/>
      <c r="C163" s="2" t="s">
        <v>219</v>
      </c>
      <c r="D163" s="2" t="s">
        <v>133</v>
      </c>
      <c r="E163" s="3"/>
      <c r="F163" s="3"/>
      <c r="G163" s="3"/>
      <c r="H163" s="3"/>
      <c r="I163" s="3"/>
      <c r="J163" s="40"/>
      <c r="K163" s="40"/>
      <c r="L163" s="41"/>
      <c r="M163" s="41"/>
      <c r="N163" s="41"/>
      <c r="O163" s="13"/>
      <c r="P163" s="13"/>
    </row>
    <row r="164" spans="1:16" ht="15" hidden="1">
      <c r="A164" s="7"/>
      <c r="B164" s="16"/>
      <c r="C164" s="7"/>
      <c r="D164" s="7"/>
      <c r="E164" s="17">
        <f>SUM(E162:E163)</f>
        <v>0</v>
      </c>
      <c r="F164" s="17">
        <f>SUM(F162:F163)</f>
        <v>0</v>
      </c>
      <c r="G164" s="17">
        <f>SUM(G162:G163)</f>
        <v>0</v>
      </c>
      <c r="H164" s="17">
        <f>SUM(H162:H163)</f>
        <v>0</v>
      </c>
      <c r="I164" s="17">
        <f>SUM(I162:I163)</f>
        <v>0</v>
      </c>
      <c r="J164" s="40"/>
      <c r="K164" s="40"/>
      <c r="L164" s="41"/>
      <c r="M164" s="41"/>
      <c r="N164" s="41"/>
      <c r="O164" s="13"/>
      <c r="P164" s="13"/>
    </row>
    <row r="165" spans="1:16" ht="15" hidden="1">
      <c r="A165" s="2">
        <v>26</v>
      </c>
      <c r="B165" s="11" t="s">
        <v>220</v>
      </c>
      <c r="C165" s="6" t="s">
        <v>221</v>
      </c>
      <c r="D165" s="2"/>
      <c r="E165" s="3"/>
      <c r="F165" s="3"/>
      <c r="G165" s="3"/>
      <c r="H165" s="3"/>
      <c r="I165" s="3"/>
      <c r="J165" s="40"/>
      <c r="K165" s="40"/>
      <c r="L165" s="41"/>
      <c r="M165" s="41"/>
      <c r="N165" s="41"/>
      <c r="O165" s="13"/>
      <c r="P165" s="13"/>
    </row>
    <row r="166" spans="1:16" ht="15" hidden="1">
      <c r="A166" s="2"/>
      <c r="B166" s="26" t="s">
        <v>247</v>
      </c>
      <c r="C166" s="27" t="s">
        <v>248</v>
      </c>
      <c r="D166" s="2"/>
      <c r="E166" s="3"/>
      <c r="F166" s="3"/>
      <c r="G166" s="3"/>
      <c r="H166" s="3"/>
      <c r="I166" s="3"/>
      <c r="J166" s="40"/>
      <c r="K166" s="40"/>
      <c r="L166" s="41"/>
      <c r="M166" s="41"/>
      <c r="N166" s="41"/>
      <c r="O166" s="13"/>
      <c r="P166" s="13"/>
    </row>
    <row r="167" spans="1:16" ht="15" hidden="1">
      <c r="A167" s="2"/>
      <c r="B167" s="26" t="s">
        <v>249</v>
      </c>
      <c r="C167" s="27" t="s">
        <v>250</v>
      </c>
      <c r="D167" s="2"/>
      <c r="E167" s="3"/>
      <c r="F167" s="3"/>
      <c r="G167" s="3"/>
      <c r="H167" s="3"/>
      <c r="I167" s="3"/>
      <c r="J167" s="40"/>
      <c r="K167" s="40"/>
      <c r="L167" s="41"/>
      <c r="M167" s="41"/>
      <c r="N167" s="41"/>
      <c r="O167" s="13"/>
      <c r="P167" s="13"/>
    </row>
    <row r="168" spans="1:16" ht="15" hidden="1">
      <c r="A168" s="2"/>
      <c r="B168" s="26" t="s">
        <v>256</v>
      </c>
      <c r="C168" s="6" t="s">
        <v>221</v>
      </c>
      <c r="D168" s="2"/>
      <c r="E168" s="3"/>
      <c r="F168" s="3"/>
      <c r="G168" s="3"/>
      <c r="H168" s="3"/>
      <c r="I168" s="3"/>
      <c r="J168" s="40"/>
      <c r="K168" s="40"/>
      <c r="L168" s="41"/>
      <c r="M168" s="41"/>
      <c r="N168" s="41"/>
      <c r="O168" s="13"/>
      <c r="P168" s="13"/>
    </row>
    <row r="169" spans="1:16" ht="15" hidden="1">
      <c r="A169" s="2"/>
      <c r="B169" s="26" t="s">
        <v>257</v>
      </c>
      <c r="C169" s="27" t="s">
        <v>248</v>
      </c>
      <c r="D169" s="2"/>
      <c r="E169" s="3"/>
      <c r="F169" s="3"/>
      <c r="G169" s="3"/>
      <c r="H169" s="3"/>
      <c r="I169" s="3"/>
      <c r="J169" s="40"/>
      <c r="K169" s="40"/>
      <c r="L169" s="41"/>
      <c r="M169" s="41"/>
      <c r="N169" s="41"/>
      <c r="O169" s="13"/>
      <c r="P169" s="13"/>
    </row>
    <row r="170" spans="1:16" ht="30" hidden="1">
      <c r="A170" s="2"/>
      <c r="B170" s="26" t="s">
        <v>251</v>
      </c>
      <c r="C170" s="28" t="s">
        <v>252</v>
      </c>
      <c r="D170" s="2"/>
      <c r="E170" s="3"/>
      <c r="F170" s="3"/>
      <c r="G170" s="3"/>
      <c r="H170" s="3"/>
      <c r="I170" s="3"/>
      <c r="J170" s="40"/>
      <c r="K170" s="40"/>
      <c r="L170" s="41"/>
      <c r="M170" s="41"/>
      <c r="N170" s="41"/>
      <c r="O170" s="13"/>
      <c r="P170" s="13"/>
    </row>
    <row r="171" spans="1:16" ht="15" hidden="1">
      <c r="A171" s="2"/>
      <c r="B171" s="26" t="s">
        <v>258</v>
      </c>
      <c r="C171" s="28" t="s">
        <v>259</v>
      </c>
      <c r="D171" s="2"/>
      <c r="E171" s="3"/>
      <c r="F171" s="3"/>
      <c r="G171" s="3"/>
      <c r="H171" s="3"/>
      <c r="I171" s="3"/>
      <c r="J171" s="40"/>
      <c r="K171" s="40"/>
      <c r="L171" s="41"/>
      <c r="M171" s="41"/>
      <c r="N171" s="41"/>
      <c r="O171" s="13"/>
      <c r="P171" s="13"/>
    </row>
    <row r="172" spans="1:16" ht="15" hidden="1">
      <c r="A172" s="2"/>
      <c r="B172" s="26" t="s">
        <v>355</v>
      </c>
      <c r="C172" s="28" t="s">
        <v>356</v>
      </c>
      <c r="D172" s="2"/>
      <c r="E172" s="3"/>
      <c r="F172" s="3"/>
      <c r="G172" s="3"/>
      <c r="H172" s="3"/>
      <c r="I172" s="3"/>
      <c r="J172" s="40"/>
      <c r="K172" s="40"/>
      <c r="L172" s="41"/>
      <c r="M172" s="41"/>
      <c r="N172" s="41"/>
      <c r="O172" s="13"/>
      <c r="P172" s="13"/>
    </row>
    <row r="173" spans="1:16" ht="15" hidden="1">
      <c r="A173" s="2"/>
      <c r="B173" s="14"/>
      <c r="C173" s="2"/>
      <c r="D173" s="2"/>
      <c r="E173" s="2"/>
      <c r="F173" s="3"/>
      <c r="G173" s="3"/>
      <c r="H173" s="3"/>
      <c r="I173" s="3"/>
      <c r="J173" s="40"/>
      <c r="K173" s="40"/>
      <c r="L173" s="41"/>
      <c r="M173" s="41"/>
      <c r="N173" s="41"/>
      <c r="O173" s="13"/>
      <c r="P173" s="13"/>
    </row>
    <row r="174" spans="6:16" ht="15">
      <c r="F174" s="1"/>
      <c r="G174" s="1"/>
      <c r="H174" s="1"/>
      <c r="I174" s="39"/>
      <c r="J174" s="41"/>
      <c r="K174" s="41"/>
      <c r="L174" s="41"/>
      <c r="M174" s="41"/>
      <c r="N174" s="41"/>
      <c r="O174" s="13"/>
      <c r="P174" s="13"/>
    </row>
    <row r="175" spans="5:9" ht="15">
      <c r="E175" s="1"/>
      <c r="F175" s="1"/>
      <c r="G175" s="1"/>
      <c r="H175" s="1"/>
      <c r="I175" s="39"/>
    </row>
    <row r="176" spans="5:9" ht="15">
      <c r="E176" s="1"/>
      <c r="F176" s="1"/>
      <c r="G176" s="1"/>
      <c r="H176" s="1"/>
      <c r="I176" s="39"/>
    </row>
    <row r="177" spans="5:9" ht="15">
      <c r="E177" s="1"/>
      <c r="F177" s="1"/>
      <c r="G177" s="1"/>
      <c r="H177" s="1"/>
      <c r="I177" s="1"/>
    </row>
    <row r="178" spans="6:9" ht="15">
      <c r="F178" s="1"/>
      <c r="G178" s="1"/>
      <c r="H178" s="1"/>
      <c r="I178" s="39"/>
    </row>
    <row r="179" spans="6:9" ht="15">
      <c r="F179" s="1"/>
      <c r="G179" s="1"/>
      <c r="H179" s="1"/>
      <c r="I179" s="39"/>
    </row>
    <row r="180" spans="6:9" ht="15">
      <c r="F180" s="1"/>
      <c r="G180" s="1"/>
      <c r="H180" s="1"/>
      <c r="I180" s="39"/>
    </row>
    <row r="181" spans="6:9" ht="15">
      <c r="F181" s="1"/>
      <c r="G181" s="1"/>
      <c r="H181" s="1"/>
      <c r="I181" s="39"/>
    </row>
    <row r="182" spans="6:9" ht="15">
      <c r="F182" s="1"/>
      <c r="G182" s="1"/>
      <c r="H182" s="1"/>
      <c r="I182" s="39"/>
    </row>
    <row r="183" spans="6:9" ht="15">
      <c r="F183" s="1"/>
      <c r="G183" s="1"/>
      <c r="H183" s="1"/>
      <c r="I183" s="39"/>
    </row>
    <row r="184" spans="6:9" ht="15">
      <c r="F184" s="1"/>
      <c r="G184" s="1"/>
      <c r="H184" s="1"/>
      <c r="I184" s="39"/>
    </row>
    <row r="185" spans="6:9" ht="15">
      <c r="F185" s="1"/>
      <c r="G185" s="1"/>
      <c r="H185" s="1"/>
      <c r="I185" s="39"/>
    </row>
    <row r="186" spans="6:9" ht="15">
      <c r="F186" s="1"/>
      <c r="G186" s="1"/>
      <c r="H186" s="1"/>
      <c r="I186" s="39"/>
    </row>
    <row r="187" spans="6:9" ht="15">
      <c r="F187" s="1"/>
      <c r="G187" s="1"/>
      <c r="H187" s="1"/>
      <c r="I187" s="39"/>
    </row>
    <row r="188" spans="6:9" ht="15">
      <c r="F188" s="1"/>
      <c r="G188" s="1"/>
      <c r="H188" s="1"/>
      <c r="I188" s="39"/>
    </row>
    <row r="189" spans="6:9" ht="15">
      <c r="F189" s="1"/>
      <c r="G189" s="1"/>
      <c r="H189" s="1"/>
      <c r="I189" s="39"/>
    </row>
    <row r="190" spans="6:9" ht="15">
      <c r="F190" s="1"/>
      <c r="G190" s="1"/>
      <c r="H190" s="1"/>
      <c r="I190" s="39"/>
    </row>
    <row r="191" spans="6:9" ht="15">
      <c r="F191" s="1"/>
      <c r="G191" s="1"/>
      <c r="H191" s="1"/>
      <c r="I191" s="39"/>
    </row>
    <row r="192" spans="6:9" ht="15">
      <c r="F192" s="1"/>
      <c r="G192" s="1"/>
      <c r="H192" s="1"/>
      <c r="I192" s="39"/>
    </row>
    <row r="193" spans="6:9" ht="15">
      <c r="F193" s="1"/>
      <c r="G193" s="1"/>
      <c r="H193" s="1"/>
      <c r="I193" s="39"/>
    </row>
    <row r="194" spans="6:9" ht="15">
      <c r="F194" s="1"/>
      <c r="G194" s="1"/>
      <c r="H194" s="1"/>
      <c r="I194" s="39"/>
    </row>
    <row r="195" spans="6:9" ht="15">
      <c r="F195" s="1"/>
      <c r="G195" s="1"/>
      <c r="H195" s="1"/>
      <c r="I195" s="39"/>
    </row>
    <row r="196" spans="6:9" ht="15">
      <c r="F196" s="1"/>
      <c r="G196" s="1"/>
      <c r="H196" s="1"/>
      <c r="I196" s="39"/>
    </row>
    <row r="197" spans="6:9" ht="15">
      <c r="F197" s="1"/>
      <c r="G197" s="1"/>
      <c r="H197" s="1"/>
      <c r="I197" s="39"/>
    </row>
    <row r="198" spans="6:9" ht="15">
      <c r="F198" s="1"/>
      <c r="G198" s="1"/>
      <c r="H198" s="1"/>
      <c r="I198" s="39"/>
    </row>
    <row r="199" spans="6:9" ht="15">
      <c r="F199" s="1"/>
      <c r="G199" s="1"/>
      <c r="H199" s="1"/>
      <c r="I199" s="39"/>
    </row>
    <row r="200" spans="6:9" ht="15">
      <c r="F200" s="1"/>
      <c r="G200" s="1"/>
      <c r="H200" s="1"/>
      <c r="I200" s="39"/>
    </row>
    <row r="201" spans="6:9" ht="15">
      <c r="F201" s="1"/>
      <c r="G201" s="1"/>
      <c r="H201" s="1"/>
      <c r="I201" s="39"/>
    </row>
    <row r="202" spans="6:9" ht="15">
      <c r="F202" s="1"/>
      <c r="G202" s="1"/>
      <c r="H202" s="1"/>
      <c r="I202" s="39"/>
    </row>
    <row r="203" spans="6:9" ht="15">
      <c r="F203" s="1"/>
      <c r="G203" s="1"/>
      <c r="H203" s="1"/>
      <c r="I203" s="39"/>
    </row>
    <row r="204" spans="6:9" ht="15">
      <c r="F204" s="1"/>
      <c r="G204" s="1"/>
      <c r="H204" s="1"/>
      <c r="I204" s="39"/>
    </row>
    <row r="205" spans="6:9" ht="15">
      <c r="F205" s="1"/>
      <c r="G205" s="1"/>
      <c r="H205" s="1"/>
      <c r="I205" s="39"/>
    </row>
    <row r="206" spans="6:9" ht="15">
      <c r="F206" s="1"/>
      <c r="G206" s="1"/>
      <c r="H206" s="1"/>
      <c r="I206" s="39"/>
    </row>
    <row r="207" spans="6:9" ht="15">
      <c r="F207" s="1"/>
      <c r="G207" s="1"/>
      <c r="H207" s="1"/>
      <c r="I207" s="39"/>
    </row>
    <row r="208" spans="6:9" ht="15">
      <c r="F208" s="1"/>
      <c r="G208" s="1"/>
      <c r="H208" s="1"/>
      <c r="I208" s="39"/>
    </row>
    <row r="209" spans="6:9" ht="15">
      <c r="F209" s="1"/>
      <c r="G209" s="1"/>
      <c r="H209" s="1"/>
      <c r="I209" s="39"/>
    </row>
    <row r="210" spans="6:9" ht="15">
      <c r="F210" s="1"/>
      <c r="G210" s="1"/>
      <c r="H210" s="1"/>
      <c r="I210" s="39"/>
    </row>
    <row r="211" spans="6:9" ht="15">
      <c r="F211" s="1"/>
      <c r="G211" s="1"/>
      <c r="H211" s="1"/>
      <c r="I211" s="39"/>
    </row>
    <row r="212" spans="6:9" ht="15">
      <c r="F212" s="1"/>
      <c r="G212" s="1"/>
      <c r="H212" s="1"/>
      <c r="I212" s="39"/>
    </row>
  </sheetData>
  <sheetProtection/>
  <mergeCells count="7">
    <mergeCell ref="L4:M4"/>
    <mergeCell ref="A4:A5"/>
    <mergeCell ref="B4:B5"/>
    <mergeCell ref="C4:C5"/>
    <mergeCell ref="D4:D5"/>
    <mergeCell ref="E4:I4"/>
    <mergeCell ref="F5:I5"/>
  </mergeCells>
  <printOptions/>
  <pageMargins left="0.75" right="0.75" top="1" bottom="1" header="0.5" footer="0.5"/>
  <pageSetup horizontalDpi="600" verticalDpi="600" orientation="landscape" paperSize="9" scale="9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">
      <selection activeCell="E173" sqref="E173"/>
    </sheetView>
  </sheetViews>
  <sheetFormatPr defaultColWidth="9.140625" defaultRowHeight="15"/>
  <cols>
    <col min="2" max="2" width="19.421875" style="0" customWidth="1"/>
    <col min="3" max="3" width="26.00390625" style="0" customWidth="1"/>
    <col min="4" max="4" width="18.57421875" style="0" customWidth="1"/>
    <col min="5" max="5" width="10.140625" style="0" bestFit="1" customWidth="1"/>
    <col min="6" max="6" width="11.140625" style="0" customWidth="1"/>
    <col min="7" max="7" width="12.421875" style="0" customWidth="1"/>
    <col min="8" max="8" width="10.57421875" style="0" customWidth="1"/>
    <col min="9" max="9" width="11.00390625" style="0" customWidth="1"/>
  </cols>
  <sheetData>
    <row r="1" spans="2:9" ht="15">
      <c r="B1" s="15"/>
      <c r="I1" s="42"/>
    </row>
    <row r="2" spans="2:9" ht="15">
      <c r="B2" s="15"/>
      <c r="D2" t="s">
        <v>354</v>
      </c>
      <c r="I2" s="42"/>
    </row>
    <row r="3" spans="1:9" ht="15">
      <c r="A3" t="s">
        <v>337</v>
      </c>
      <c r="B3" s="15"/>
      <c r="I3" s="59"/>
    </row>
    <row r="4" spans="1:9" ht="15">
      <c r="A4" s="83" t="s">
        <v>43</v>
      </c>
      <c r="B4" s="84" t="s">
        <v>44</v>
      </c>
      <c r="C4" s="83" t="s">
        <v>45</v>
      </c>
      <c r="D4" s="83" t="s">
        <v>46</v>
      </c>
      <c r="E4" s="86" t="s">
        <v>100</v>
      </c>
      <c r="F4" s="87"/>
      <c r="G4" s="87"/>
      <c r="H4" s="87"/>
      <c r="I4" s="88"/>
    </row>
    <row r="5" spans="1:9" ht="15">
      <c r="A5" s="83"/>
      <c r="B5" s="84"/>
      <c r="C5" s="83"/>
      <c r="D5" s="83"/>
      <c r="E5" s="20"/>
      <c r="F5" s="86" t="s">
        <v>260</v>
      </c>
      <c r="G5" s="87"/>
      <c r="H5" s="87"/>
      <c r="I5" s="88"/>
    </row>
    <row r="6" spans="1:9" ht="15">
      <c r="A6" s="18"/>
      <c r="B6" s="19"/>
      <c r="C6" s="18"/>
      <c r="D6" s="18"/>
      <c r="E6" s="8" t="s">
        <v>229</v>
      </c>
      <c r="F6" s="9" t="s">
        <v>223</v>
      </c>
      <c r="G6" s="9" t="s">
        <v>224</v>
      </c>
      <c r="H6" s="9" t="s">
        <v>225</v>
      </c>
      <c r="I6" s="9" t="s">
        <v>226</v>
      </c>
    </row>
    <row r="7" spans="1:9" ht="15" hidden="1">
      <c r="A7" s="18"/>
      <c r="B7" s="19"/>
      <c r="C7" s="29" t="s">
        <v>253</v>
      </c>
      <c r="D7" s="18"/>
      <c r="E7" s="8"/>
      <c r="F7" s="9"/>
      <c r="G7" s="9"/>
      <c r="H7" s="9"/>
      <c r="I7" s="9"/>
    </row>
    <row r="8" spans="1:9" ht="15" hidden="1">
      <c r="A8" s="18"/>
      <c r="B8" s="21" t="s">
        <v>228</v>
      </c>
      <c r="C8" s="22" t="s">
        <v>230</v>
      </c>
      <c r="D8" s="18" t="s">
        <v>227</v>
      </c>
      <c r="E8" s="24"/>
      <c r="F8" s="30"/>
      <c r="G8" s="30"/>
      <c r="H8" s="30"/>
      <c r="I8" s="30"/>
    </row>
    <row r="9" spans="1:9" ht="15" hidden="1">
      <c r="A9" s="18"/>
      <c r="B9" s="23" t="s">
        <v>231</v>
      </c>
      <c r="C9" s="22" t="s">
        <v>232</v>
      </c>
      <c r="D9" s="18" t="s">
        <v>227</v>
      </c>
      <c r="E9" s="24"/>
      <c r="F9" s="30"/>
      <c r="G9" s="30"/>
      <c r="H9" s="30"/>
      <c r="I9" s="30"/>
    </row>
    <row r="10" spans="1:9" ht="15" hidden="1">
      <c r="A10" s="18"/>
      <c r="B10" s="23" t="s">
        <v>233</v>
      </c>
      <c r="C10" s="22" t="s">
        <v>234</v>
      </c>
      <c r="D10" s="18" t="s">
        <v>227</v>
      </c>
      <c r="E10" s="24"/>
      <c r="F10" s="30"/>
      <c r="G10" s="30"/>
      <c r="H10" s="30"/>
      <c r="I10" s="30"/>
    </row>
    <row r="11" spans="1:9" ht="15" hidden="1">
      <c r="A11" s="18"/>
      <c r="B11" s="23" t="s">
        <v>235</v>
      </c>
      <c r="C11" s="22" t="s">
        <v>236</v>
      </c>
      <c r="D11" s="18" t="s">
        <v>227</v>
      </c>
      <c r="E11" s="24"/>
      <c r="F11" s="30"/>
      <c r="G11" s="30"/>
      <c r="H11" s="30"/>
      <c r="I11" s="30"/>
    </row>
    <row r="12" spans="1:9" ht="15" hidden="1">
      <c r="A12" s="18"/>
      <c r="B12" s="23" t="s">
        <v>237</v>
      </c>
      <c r="C12" s="22" t="s">
        <v>238</v>
      </c>
      <c r="D12" s="18" t="s">
        <v>227</v>
      </c>
      <c r="E12" s="24"/>
      <c r="F12" s="30"/>
      <c r="G12" s="30"/>
      <c r="H12" s="30"/>
      <c r="I12" s="30"/>
    </row>
    <row r="13" spans="1:9" ht="15" hidden="1">
      <c r="A13" s="18"/>
      <c r="B13" s="23" t="s">
        <v>239</v>
      </c>
      <c r="C13" s="22" t="s">
        <v>254</v>
      </c>
      <c r="D13" s="18" t="s">
        <v>227</v>
      </c>
      <c r="E13" s="24"/>
      <c r="F13" s="30"/>
      <c r="G13" s="30"/>
      <c r="H13" s="30"/>
      <c r="I13" s="30"/>
    </row>
    <row r="14" spans="1:9" ht="15" hidden="1">
      <c r="A14" s="18"/>
      <c r="B14" s="23" t="s">
        <v>240</v>
      </c>
      <c r="C14" s="22" t="s">
        <v>241</v>
      </c>
      <c r="D14" s="18" t="s">
        <v>227</v>
      </c>
      <c r="E14" s="24"/>
      <c r="F14" s="30"/>
      <c r="G14" s="30"/>
      <c r="H14" s="30"/>
      <c r="I14" s="30"/>
    </row>
    <row r="15" spans="1:9" ht="15" hidden="1">
      <c r="A15" s="18"/>
      <c r="B15" s="23" t="s">
        <v>242</v>
      </c>
      <c r="C15" s="22" t="s">
        <v>243</v>
      </c>
      <c r="D15" s="18" t="s">
        <v>227</v>
      </c>
      <c r="E15" s="24"/>
      <c r="F15" s="30"/>
      <c r="G15" s="30"/>
      <c r="H15" s="30"/>
      <c r="I15" s="30"/>
    </row>
    <row r="16" spans="1:9" ht="15" hidden="1">
      <c r="A16" s="18"/>
      <c r="B16" s="23" t="s">
        <v>244</v>
      </c>
      <c r="C16" s="22" t="s">
        <v>245</v>
      </c>
      <c r="D16" s="18" t="s">
        <v>227</v>
      </c>
      <c r="E16" s="24"/>
      <c r="F16" s="30"/>
      <c r="G16" s="30"/>
      <c r="H16" s="30"/>
      <c r="I16" s="30"/>
    </row>
    <row r="17" spans="1:9" ht="15" hidden="1">
      <c r="A17" s="31"/>
      <c r="B17" s="32"/>
      <c r="C17" s="33"/>
      <c r="D17" s="31"/>
      <c r="E17" s="34"/>
      <c r="F17" s="35">
        <f>SUM(F8:F16)</f>
        <v>0</v>
      </c>
      <c r="G17" s="35">
        <f>SUM(G8:G16)</f>
        <v>0</v>
      </c>
      <c r="H17" s="35">
        <f>SUM(H8:H16)</f>
        <v>0</v>
      </c>
      <c r="I17" s="35">
        <f>SUM(I8:I16)</f>
        <v>0</v>
      </c>
    </row>
    <row r="18" spans="1:9" ht="15" hidden="1">
      <c r="A18" s="2">
        <v>1</v>
      </c>
      <c r="B18" s="11" t="s">
        <v>334</v>
      </c>
      <c r="C18" s="6" t="s">
        <v>47</v>
      </c>
      <c r="D18" s="2"/>
      <c r="E18" s="3"/>
      <c r="F18" s="2"/>
      <c r="G18" s="2"/>
      <c r="H18" s="2"/>
      <c r="I18" s="2"/>
    </row>
    <row r="19" spans="1:9" ht="15" hidden="1">
      <c r="A19" s="2"/>
      <c r="B19" s="14"/>
      <c r="C19" s="2" t="s">
        <v>255</v>
      </c>
      <c r="D19" s="2" t="s">
        <v>9</v>
      </c>
      <c r="E19" s="3"/>
      <c r="F19" s="3"/>
      <c r="G19" s="3"/>
      <c r="H19" s="3"/>
      <c r="I19" s="3"/>
    </row>
    <row r="20" spans="1:9" ht="15" hidden="1">
      <c r="A20" s="2"/>
      <c r="B20" s="14"/>
      <c r="C20" s="2" t="s">
        <v>25</v>
      </c>
      <c r="D20" s="2" t="s">
        <v>24</v>
      </c>
      <c r="E20" s="3"/>
      <c r="F20" s="3"/>
      <c r="G20" s="3"/>
      <c r="H20" s="3"/>
      <c r="I20" s="3"/>
    </row>
    <row r="21" spans="1:9" ht="15" hidden="1">
      <c r="A21" s="2"/>
      <c r="B21" s="14"/>
      <c r="C21" s="2" t="s">
        <v>22</v>
      </c>
      <c r="D21" s="2" t="s">
        <v>21</v>
      </c>
      <c r="E21" s="3"/>
      <c r="F21" s="3"/>
      <c r="G21" s="3"/>
      <c r="H21" s="3"/>
      <c r="I21" s="3"/>
    </row>
    <row r="22" spans="1:9" ht="30" hidden="1">
      <c r="A22" s="2"/>
      <c r="B22" s="14"/>
      <c r="C22" s="4" t="s">
        <v>13</v>
      </c>
      <c r="D22" s="2" t="s">
        <v>0</v>
      </c>
      <c r="E22" s="2"/>
      <c r="F22" s="3"/>
      <c r="G22" s="3"/>
      <c r="H22" s="3"/>
      <c r="I22" s="3"/>
    </row>
    <row r="23" spans="1:9" ht="15" hidden="1">
      <c r="A23" s="7"/>
      <c r="B23" s="16"/>
      <c r="C23" s="7" t="s">
        <v>41</v>
      </c>
      <c r="D23" s="7"/>
      <c r="E23" s="7"/>
      <c r="F23" s="17">
        <f>SUM(F19:F22)</f>
        <v>0</v>
      </c>
      <c r="G23" s="17">
        <f>SUM(G19:G22)</f>
        <v>0</v>
      </c>
      <c r="H23" s="17">
        <f>SUM(H19:H22)</f>
        <v>0</v>
      </c>
      <c r="I23" s="17">
        <f>SUM(I19:I22)</f>
        <v>0</v>
      </c>
    </row>
    <row r="24" spans="1:9" ht="15" hidden="1">
      <c r="A24" s="2">
        <v>2</v>
      </c>
      <c r="B24" s="11" t="s">
        <v>6</v>
      </c>
      <c r="C24" s="6" t="s">
        <v>48</v>
      </c>
      <c r="D24" s="2"/>
      <c r="E24" s="3"/>
      <c r="F24" s="2"/>
      <c r="G24" s="2"/>
      <c r="H24" s="2"/>
      <c r="I24" s="2"/>
    </row>
    <row r="25" spans="1:9" ht="15" hidden="1">
      <c r="A25" s="2"/>
      <c r="B25" s="14"/>
      <c r="C25" s="2" t="s">
        <v>35</v>
      </c>
      <c r="D25" s="2" t="s">
        <v>34</v>
      </c>
      <c r="E25" s="2"/>
      <c r="F25" s="3"/>
      <c r="G25" s="3"/>
      <c r="H25" s="2"/>
      <c r="I25" s="2"/>
    </row>
    <row r="26" spans="1:9" ht="30" hidden="1">
      <c r="A26" s="2"/>
      <c r="B26" s="14"/>
      <c r="C26" s="4" t="s">
        <v>15</v>
      </c>
      <c r="D26" s="2" t="s">
        <v>3</v>
      </c>
      <c r="E26" s="2"/>
      <c r="F26" s="2"/>
      <c r="G26" s="3"/>
      <c r="H26" s="2"/>
      <c r="I26" s="2"/>
    </row>
    <row r="27" spans="1:9" ht="45" hidden="1">
      <c r="A27" s="2"/>
      <c r="B27" s="14"/>
      <c r="C27" s="4" t="s">
        <v>33</v>
      </c>
      <c r="D27" s="2" t="s">
        <v>32</v>
      </c>
      <c r="E27" s="2"/>
      <c r="F27" s="2"/>
      <c r="G27" s="3"/>
      <c r="H27" s="2"/>
      <c r="I27" s="2"/>
    </row>
    <row r="28" spans="1:9" ht="15" hidden="1">
      <c r="A28" s="7"/>
      <c r="B28" s="16"/>
      <c r="C28" s="7"/>
      <c r="D28" s="7"/>
      <c r="E28" s="7"/>
      <c r="F28" s="17">
        <f>SUM(F24:F27)</f>
        <v>0</v>
      </c>
      <c r="G28" s="17">
        <f>SUM(G25:G27)</f>
        <v>0</v>
      </c>
      <c r="H28" s="17">
        <f>SUM(H25:H27)</f>
        <v>0</v>
      </c>
      <c r="I28" s="17">
        <f>SUM(I25:I27)</f>
        <v>0</v>
      </c>
    </row>
    <row r="29" spans="1:9" ht="15" hidden="1">
      <c r="A29" s="2">
        <v>3</v>
      </c>
      <c r="B29" s="11" t="s">
        <v>49</v>
      </c>
      <c r="C29" s="6" t="s">
        <v>50</v>
      </c>
      <c r="D29" s="2"/>
      <c r="E29" s="3"/>
      <c r="F29" s="2"/>
      <c r="G29" s="2"/>
      <c r="H29" s="2"/>
      <c r="I29" s="2"/>
    </row>
    <row r="30" spans="1:9" ht="15" hidden="1">
      <c r="A30" s="2"/>
      <c r="B30" s="14"/>
      <c r="C30" s="2" t="s">
        <v>51</v>
      </c>
      <c r="D30" s="2" t="s">
        <v>52</v>
      </c>
      <c r="E30" s="2"/>
      <c r="F30" s="3"/>
      <c r="G30" s="3"/>
      <c r="H30" s="3"/>
      <c r="I30" s="3"/>
    </row>
    <row r="31" spans="1:9" ht="15" hidden="1">
      <c r="A31" s="2"/>
      <c r="B31" s="14"/>
      <c r="C31" s="2" t="s">
        <v>53</v>
      </c>
      <c r="D31" s="2" t="s">
        <v>54</v>
      </c>
      <c r="E31" s="2"/>
      <c r="F31" s="2"/>
      <c r="G31" s="2"/>
      <c r="H31" s="2"/>
      <c r="I31" s="2"/>
    </row>
    <row r="32" spans="1:9" ht="15" hidden="1">
      <c r="A32" s="2"/>
      <c r="B32" s="14"/>
      <c r="C32" s="2" t="s">
        <v>215</v>
      </c>
      <c r="D32" s="2" t="s">
        <v>216</v>
      </c>
      <c r="E32" s="2"/>
      <c r="F32" s="2"/>
      <c r="G32" s="3"/>
      <c r="H32" s="2"/>
      <c r="I32" s="2"/>
    </row>
    <row r="33" spans="1:9" ht="15" hidden="1">
      <c r="A33" s="2"/>
      <c r="B33" s="14"/>
      <c r="C33" s="2" t="s">
        <v>55</v>
      </c>
      <c r="D33" s="2" t="s">
        <v>56</v>
      </c>
      <c r="E33" s="2"/>
      <c r="F33" s="3"/>
      <c r="G33" s="3"/>
      <c r="H33" s="3"/>
      <c r="I33" s="3"/>
    </row>
    <row r="34" spans="1:9" ht="15" hidden="1">
      <c r="A34" s="7"/>
      <c r="B34" s="16"/>
      <c r="C34" s="7"/>
      <c r="D34" s="7"/>
      <c r="E34" s="7"/>
      <c r="F34" s="17">
        <f>SUM(F30:F33)</f>
        <v>0</v>
      </c>
      <c r="G34" s="17">
        <f>SUM(G30:G33)</f>
        <v>0</v>
      </c>
      <c r="H34" s="17">
        <f>SUM(H30:H33)</f>
        <v>0</v>
      </c>
      <c r="I34" s="17">
        <f>SUM(I30:I33)</f>
        <v>0</v>
      </c>
    </row>
    <row r="35" spans="1:9" ht="15" hidden="1">
      <c r="A35" s="2">
        <v>4</v>
      </c>
      <c r="B35" s="11" t="s">
        <v>57</v>
      </c>
      <c r="C35" s="6" t="s">
        <v>58</v>
      </c>
      <c r="D35" s="2"/>
      <c r="E35" s="3"/>
      <c r="F35" s="2"/>
      <c r="G35" s="2"/>
      <c r="H35" s="2"/>
      <c r="I35" s="2"/>
    </row>
    <row r="36" spans="1:9" ht="15" hidden="1">
      <c r="A36" s="2"/>
      <c r="B36" s="14"/>
      <c r="C36" s="2" t="s">
        <v>59</v>
      </c>
      <c r="D36" s="2" t="s">
        <v>60</v>
      </c>
      <c r="E36" s="2"/>
      <c r="F36" s="2"/>
      <c r="G36" s="3"/>
      <c r="H36" s="3"/>
      <c r="I36" s="3"/>
    </row>
    <row r="37" spans="1:9" ht="15" hidden="1">
      <c r="A37" s="2"/>
      <c r="B37" s="14"/>
      <c r="C37" s="2" t="s">
        <v>61</v>
      </c>
      <c r="D37" s="2" t="s">
        <v>62</v>
      </c>
      <c r="E37" s="2"/>
      <c r="F37" s="2"/>
      <c r="G37" s="3"/>
      <c r="H37" s="3"/>
      <c r="I37" s="3"/>
    </row>
    <row r="38" spans="1:9" ht="15" hidden="1">
      <c r="A38" s="7"/>
      <c r="B38" s="16"/>
      <c r="C38" s="7"/>
      <c r="D38" s="7"/>
      <c r="E38" s="7"/>
      <c r="F38" s="17">
        <f>SUM(F36:F37)</f>
        <v>0</v>
      </c>
      <c r="G38" s="17">
        <f>SUM(G36:G37)</f>
        <v>0</v>
      </c>
      <c r="H38" s="17">
        <f>SUM(H36:H37)</f>
        <v>0</v>
      </c>
      <c r="I38" s="17">
        <f>SUM(I36:I37)</f>
        <v>0</v>
      </c>
    </row>
    <row r="39" spans="1:9" ht="15" hidden="1">
      <c r="A39" s="2">
        <v>5</v>
      </c>
      <c r="B39" s="11" t="s">
        <v>63</v>
      </c>
      <c r="C39" s="6" t="s">
        <v>64</v>
      </c>
      <c r="D39" s="2"/>
      <c r="E39" s="3"/>
      <c r="F39" s="2"/>
      <c r="G39" s="2"/>
      <c r="H39" s="2"/>
      <c r="I39" s="2"/>
    </row>
    <row r="40" spans="1:9" ht="15" hidden="1">
      <c r="A40" s="2"/>
      <c r="B40" s="14"/>
      <c r="C40" s="2" t="s">
        <v>65</v>
      </c>
      <c r="D40" s="2" t="s">
        <v>66</v>
      </c>
      <c r="E40" s="2"/>
      <c r="F40" s="3"/>
      <c r="G40" s="3"/>
      <c r="H40" s="3"/>
      <c r="I40" s="3"/>
    </row>
    <row r="41" spans="1:9" ht="15" hidden="1">
      <c r="A41" s="2"/>
      <c r="B41" s="14"/>
      <c r="C41" s="2" t="s">
        <v>67</v>
      </c>
      <c r="D41" s="2" t="s">
        <v>68</v>
      </c>
      <c r="E41" s="2"/>
      <c r="F41" s="3"/>
      <c r="G41" s="3"/>
      <c r="H41" s="3"/>
      <c r="I41" s="3"/>
    </row>
    <row r="42" spans="1:9" ht="15" hidden="1">
      <c r="A42" s="7"/>
      <c r="B42" s="16"/>
      <c r="C42" s="7"/>
      <c r="D42" s="7"/>
      <c r="E42" s="7"/>
      <c r="F42" s="17">
        <f>SUM(F40:F41)</f>
        <v>0</v>
      </c>
      <c r="G42" s="17">
        <f>SUM(G40:G41)</f>
        <v>0</v>
      </c>
      <c r="H42" s="17">
        <f>SUM(H40:H41)</f>
        <v>0</v>
      </c>
      <c r="I42" s="17">
        <f>SUM(I40:I41)</f>
        <v>0</v>
      </c>
    </row>
    <row r="43" spans="1:9" ht="15" hidden="1">
      <c r="A43" s="2">
        <v>6</v>
      </c>
      <c r="B43" s="11" t="s">
        <v>69</v>
      </c>
      <c r="C43" s="6" t="s">
        <v>76</v>
      </c>
      <c r="D43" s="2"/>
      <c r="E43" s="3"/>
      <c r="F43" s="2"/>
      <c r="G43" s="3"/>
      <c r="H43" s="2"/>
      <c r="I43" s="2"/>
    </row>
    <row r="44" spans="1:9" ht="15" hidden="1">
      <c r="A44" s="2"/>
      <c r="B44" s="14"/>
      <c r="C44" s="2" t="s">
        <v>70</v>
      </c>
      <c r="D44" s="2" t="s">
        <v>71</v>
      </c>
      <c r="E44" s="2"/>
      <c r="F44" s="3"/>
      <c r="G44" s="3"/>
      <c r="H44" s="3"/>
      <c r="I44" s="3"/>
    </row>
    <row r="45" spans="1:9" ht="15" hidden="1">
      <c r="A45" s="2"/>
      <c r="B45" s="14"/>
      <c r="C45" s="2" t="s">
        <v>72</v>
      </c>
      <c r="D45" s="2" t="s">
        <v>73</v>
      </c>
      <c r="E45" s="2"/>
      <c r="F45" s="3"/>
      <c r="G45" s="3"/>
      <c r="H45" s="3"/>
      <c r="I45" s="3"/>
    </row>
    <row r="46" spans="1:9" ht="15" hidden="1">
      <c r="A46" s="2"/>
      <c r="B46" s="14"/>
      <c r="C46" s="2" t="s">
        <v>74</v>
      </c>
      <c r="D46" s="2" t="s">
        <v>75</v>
      </c>
      <c r="E46" s="2"/>
      <c r="F46" s="3"/>
      <c r="G46" s="3"/>
      <c r="H46" s="3"/>
      <c r="I46" s="3"/>
    </row>
    <row r="47" spans="1:9" ht="15" hidden="1">
      <c r="A47" s="7"/>
      <c r="B47" s="16"/>
      <c r="C47" s="7"/>
      <c r="D47" s="7"/>
      <c r="E47" s="7"/>
      <c r="F47" s="7">
        <f>SUM(F43:F46)</f>
        <v>0</v>
      </c>
      <c r="G47" s="17">
        <f>SUM(G44:G46)</f>
        <v>0</v>
      </c>
      <c r="H47" s="17">
        <f>SUM(H44:H46)</f>
        <v>0</v>
      </c>
      <c r="I47" s="17">
        <f>SUM(I44:I46)</f>
        <v>0</v>
      </c>
    </row>
    <row r="48" spans="1:9" ht="15" hidden="1">
      <c r="A48" s="2">
        <v>7</v>
      </c>
      <c r="B48" s="11" t="s">
        <v>40</v>
      </c>
      <c r="C48" s="6" t="s">
        <v>77</v>
      </c>
      <c r="D48" s="2"/>
      <c r="E48" s="3"/>
      <c r="F48" s="2"/>
      <c r="G48" s="2"/>
      <c r="H48" s="2"/>
      <c r="I48" s="2"/>
    </row>
    <row r="49" spans="1:9" ht="15" hidden="1">
      <c r="A49" s="2"/>
      <c r="B49" s="14"/>
      <c r="C49" s="2" t="s">
        <v>78</v>
      </c>
      <c r="D49" s="2" t="s">
        <v>79</v>
      </c>
      <c r="E49" s="2"/>
      <c r="F49" s="3"/>
      <c r="G49" s="3"/>
      <c r="H49" s="3"/>
      <c r="I49" s="3"/>
    </row>
    <row r="50" spans="1:9" ht="15" hidden="1">
      <c r="A50" s="2"/>
      <c r="B50" s="14"/>
      <c r="C50" s="2" t="s">
        <v>39</v>
      </c>
      <c r="D50" s="2" t="s">
        <v>38</v>
      </c>
      <c r="E50" s="2"/>
      <c r="F50" s="2"/>
      <c r="G50" s="3"/>
      <c r="H50" s="3"/>
      <c r="I50" s="3"/>
    </row>
    <row r="51" spans="1:9" ht="15" hidden="1">
      <c r="A51" s="2"/>
      <c r="B51" s="14"/>
      <c r="C51" s="2" t="s">
        <v>80</v>
      </c>
      <c r="D51" s="2" t="s">
        <v>81</v>
      </c>
      <c r="E51" s="2"/>
      <c r="F51" s="2"/>
      <c r="G51" s="3"/>
      <c r="H51" s="3"/>
      <c r="I51" s="3"/>
    </row>
    <row r="52" spans="1:9" ht="15" hidden="1">
      <c r="A52" s="2"/>
      <c r="B52" s="14"/>
      <c r="C52" s="2" t="s">
        <v>82</v>
      </c>
      <c r="D52" s="2" t="s">
        <v>83</v>
      </c>
      <c r="E52" s="2"/>
      <c r="F52" s="2"/>
      <c r="G52" s="3"/>
      <c r="H52" s="3"/>
      <c r="I52" s="3"/>
    </row>
    <row r="53" spans="1:9" ht="15" hidden="1">
      <c r="A53" s="2"/>
      <c r="B53" s="14"/>
      <c r="C53" s="2" t="s">
        <v>84</v>
      </c>
      <c r="D53" s="2" t="s">
        <v>85</v>
      </c>
      <c r="E53" s="2"/>
      <c r="F53" s="2"/>
      <c r="G53" s="3"/>
      <c r="H53" s="3"/>
      <c r="I53" s="3"/>
    </row>
    <row r="54" spans="1:9" ht="15" hidden="1">
      <c r="A54" s="7"/>
      <c r="B54" s="16"/>
      <c r="C54" s="7"/>
      <c r="D54" s="7"/>
      <c r="E54" s="7"/>
      <c r="F54" s="17">
        <f>SUM(F49:F53)</f>
        <v>0</v>
      </c>
      <c r="G54" s="17">
        <f>SUM(G49:G53)</f>
        <v>0</v>
      </c>
      <c r="H54" s="17">
        <f>SUM(H49:H53)</f>
        <v>0</v>
      </c>
      <c r="I54" s="17">
        <f>SUM(I49:I53)</f>
        <v>0</v>
      </c>
    </row>
    <row r="55" spans="1:9" ht="15" hidden="1">
      <c r="A55" s="5"/>
      <c r="B55" s="25" t="s">
        <v>246</v>
      </c>
      <c r="C55" s="5"/>
      <c r="D55" s="5"/>
      <c r="E55" s="12"/>
      <c r="F55" s="5"/>
      <c r="G55" s="5"/>
      <c r="H55" s="5"/>
      <c r="I55" s="5"/>
    </row>
    <row r="56" spans="1:9" ht="15" hidden="1">
      <c r="A56" s="2">
        <v>8</v>
      </c>
      <c r="B56" s="11" t="s">
        <v>101</v>
      </c>
      <c r="C56" s="6" t="s">
        <v>87</v>
      </c>
      <c r="D56" s="2"/>
      <c r="E56" s="2"/>
      <c r="F56" s="2"/>
      <c r="G56" s="2"/>
      <c r="H56" s="2"/>
      <c r="I56" s="2"/>
    </row>
    <row r="57" spans="1:9" ht="15" hidden="1">
      <c r="A57" s="2"/>
      <c r="B57" s="14"/>
      <c r="C57" s="2" t="s">
        <v>88</v>
      </c>
      <c r="D57" s="2" t="s">
        <v>89</v>
      </c>
      <c r="E57" s="2"/>
      <c r="F57" s="3"/>
      <c r="G57" s="3"/>
      <c r="H57" s="3"/>
      <c r="I57" s="3"/>
    </row>
    <row r="58" spans="1:9" ht="15" hidden="1">
      <c r="A58" s="2"/>
      <c r="B58" s="14"/>
      <c r="C58" s="2" t="s">
        <v>90</v>
      </c>
      <c r="D58" s="2" t="s">
        <v>91</v>
      </c>
      <c r="E58" s="2"/>
      <c r="F58" s="3"/>
      <c r="G58" s="3"/>
      <c r="H58" s="3"/>
      <c r="I58" s="3"/>
    </row>
    <row r="59" spans="1:9" ht="15" hidden="1">
      <c r="A59" s="2"/>
      <c r="B59" s="14"/>
      <c r="C59" s="2" t="s">
        <v>92</v>
      </c>
      <c r="D59" s="2" t="s">
        <v>93</v>
      </c>
      <c r="E59" s="2"/>
      <c r="F59" s="3"/>
      <c r="G59" s="3"/>
      <c r="H59" s="3"/>
      <c r="I59" s="3"/>
    </row>
    <row r="60" spans="1:9" ht="15" hidden="1">
      <c r="A60" s="2"/>
      <c r="B60" s="14"/>
      <c r="C60" s="2" t="s">
        <v>94</v>
      </c>
      <c r="D60" s="2" t="s">
        <v>95</v>
      </c>
      <c r="E60" s="2"/>
      <c r="F60" s="3"/>
      <c r="G60" s="3"/>
      <c r="H60" s="3"/>
      <c r="I60" s="3"/>
    </row>
    <row r="61" spans="1:9" ht="15" hidden="1">
      <c r="A61" s="2"/>
      <c r="B61" s="14"/>
      <c r="C61" s="2" t="s">
        <v>96</v>
      </c>
      <c r="D61" s="2" t="s">
        <v>97</v>
      </c>
      <c r="E61" s="2"/>
      <c r="F61" s="3"/>
      <c r="G61" s="3"/>
      <c r="H61" s="3"/>
      <c r="I61" s="3"/>
    </row>
    <row r="62" spans="1:9" ht="15" hidden="1">
      <c r="A62" s="7"/>
      <c r="B62" s="16"/>
      <c r="C62" s="7"/>
      <c r="D62" s="7"/>
      <c r="E62" s="7"/>
      <c r="F62" s="17">
        <f>SUM(F58:F61)</f>
        <v>0</v>
      </c>
      <c r="G62" s="17">
        <f>SUM(G57:G61)</f>
        <v>0</v>
      </c>
      <c r="H62" s="17">
        <f>SUM(H57:H61)</f>
        <v>0</v>
      </c>
      <c r="I62" s="17">
        <f>SUM(I57:I61)</f>
        <v>0</v>
      </c>
    </row>
    <row r="63" spans="1:9" ht="60" hidden="1">
      <c r="A63" s="2">
        <v>9</v>
      </c>
      <c r="B63" s="11" t="s">
        <v>5</v>
      </c>
      <c r="C63" s="10" t="s">
        <v>102</v>
      </c>
      <c r="D63" s="2"/>
      <c r="E63" s="2"/>
      <c r="F63" s="3"/>
      <c r="G63" s="3"/>
      <c r="H63" s="3"/>
      <c r="I63" s="3"/>
    </row>
    <row r="64" spans="1:9" ht="15" hidden="1">
      <c r="A64" s="2"/>
      <c r="B64" s="14"/>
      <c r="C64" s="2" t="s">
        <v>103</v>
      </c>
      <c r="D64" s="2" t="s">
        <v>8</v>
      </c>
      <c r="E64" s="2"/>
      <c r="F64" s="3"/>
      <c r="G64" s="3"/>
      <c r="H64" s="3"/>
      <c r="I64" s="3"/>
    </row>
    <row r="65" spans="1:9" ht="15" hidden="1">
      <c r="A65" s="2"/>
      <c r="B65" s="14"/>
      <c r="C65" s="2" t="s">
        <v>18</v>
      </c>
      <c r="D65" s="2" t="s">
        <v>17</v>
      </c>
      <c r="E65" s="2"/>
      <c r="F65" s="3"/>
      <c r="G65" s="3"/>
      <c r="H65" s="3"/>
      <c r="I65" s="3"/>
    </row>
    <row r="66" spans="1:9" ht="15" hidden="1">
      <c r="A66" s="7"/>
      <c r="B66" s="16"/>
      <c r="C66" s="7"/>
      <c r="D66" s="7"/>
      <c r="E66" s="7"/>
      <c r="F66" s="17">
        <f>SUM(F63:F64)</f>
        <v>0</v>
      </c>
      <c r="G66" s="17">
        <f>SUM(G64:G65)</f>
        <v>0</v>
      </c>
      <c r="H66" s="17">
        <f>SUM(H64:H65)</f>
        <v>0</v>
      </c>
      <c r="I66" s="17">
        <f>SUM(I64:I65)</f>
        <v>0</v>
      </c>
    </row>
    <row r="67" spans="1:9" ht="15" hidden="1">
      <c r="A67" s="2">
        <v>10</v>
      </c>
      <c r="B67" s="11" t="s">
        <v>104</v>
      </c>
      <c r="C67" s="6" t="s">
        <v>105</v>
      </c>
      <c r="D67" s="2"/>
      <c r="E67" s="2"/>
      <c r="F67" s="3"/>
      <c r="G67" s="3"/>
      <c r="H67" s="3"/>
      <c r="I67" s="3"/>
    </row>
    <row r="68" spans="1:9" ht="15" hidden="1">
      <c r="A68" s="2"/>
      <c r="B68" s="14"/>
      <c r="C68" s="2" t="s">
        <v>106</v>
      </c>
      <c r="D68" s="2" t="s">
        <v>107</v>
      </c>
      <c r="E68" s="2"/>
      <c r="F68" s="3"/>
      <c r="G68" s="3"/>
      <c r="H68" s="3"/>
      <c r="I68" s="3"/>
    </row>
    <row r="69" spans="1:9" ht="60" hidden="1">
      <c r="A69" s="2"/>
      <c r="B69" s="14"/>
      <c r="C69" s="4" t="s">
        <v>108</v>
      </c>
      <c r="D69" s="2" t="s">
        <v>109</v>
      </c>
      <c r="E69" s="2"/>
      <c r="F69" s="3"/>
      <c r="G69" s="3"/>
      <c r="H69" s="3"/>
      <c r="I69" s="3"/>
    </row>
    <row r="70" spans="1:9" ht="15" hidden="1">
      <c r="A70" s="7"/>
      <c r="B70" s="16"/>
      <c r="C70" s="7"/>
      <c r="D70" s="7"/>
      <c r="E70" s="7"/>
      <c r="F70" s="17">
        <v>0</v>
      </c>
      <c r="G70" s="17">
        <f>SUM(G68:G69)</f>
        <v>0</v>
      </c>
      <c r="H70" s="17">
        <f>SUM(H68:H69)</f>
        <v>0</v>
      </c>
      <c r="I70" s="17">
        <f>SUM(I68:I69)</f>
        <v>0</v>
      </c>
    </row>
    <row r="71" spans="1:9" ht="15" hidden="1">
      <c r="A71" s="2">
        <v>11</v>
      </c>
      <c r="B71" s="11" t="s">
        <v>110</v>
      </c>
      <c r="C71" s="6" t="s">
        <v>111</v>
      </c>
      <c r="D71" s="2"/>
      <c r="E71" s="3"/>
      <c r="F71" s="3"/>
      <c r="G71" s="3"/>
      <c r="H71" s="3"/>
      <c r="I71" s="3"/>
    </row>
    <row r="72" spans="1:9" ht="15" hidden="1">
      <c r="A72" s="2"/>
      <c r="B72" s="14"/>
      <c r="C72" s="2" t="s">
        <v>106</v>
      </c>
      <c r="D72" s="2" t="s">
        <v>107</v>
      </c>
      <c r="E72" s="2"/>
      <c r="F72" s="3"/>
      <c r="G72" s="3"/>
      <c r="H72" s="3"/>
      <c r="I72" s="3"/>
    </row>
    <row r="73" spans="1:9" ht="60" hidden="1">
      <c r="A73" s="2"/>
      <c r="B73" s="14"/>
      <c r="C73" s="4" t="s">
        <v>108</v>
      </c>
      <c r="D73" s="2" t="s">
        <v>109</v>
      </c>
      <c r="E73" s="2"/>
      <c r="F73" s="3"/>
      <c r="G73" s="3"/>
      <c r="H73" s="3"/>
      <c r="I73" s="3"/>
    </row>
    <row r="74" spans="1:9" ht="15" hidden="1">
      <c r="A74" s="2"/>
      <c r="B74" s="14"/>
      <c r="C74" s="2" t="s">
        <v>112</v>
      </c>
      <c r="D74" s="2" t="s">
        <v>113</v>
      </c>
      <c r="E74" s="2"/>
      <c r="F74" s="3"/>
      <c r="G74" s="3"/>
      <c r="H74" s="3"/>
      <c r="I74" s="3"/>
    </row>
    <row r="75" spans="1:9" ht="15" hidden="1">
      <c r="A75" s="2"/>
      <c r="B75" s="14"/>
      <c r="C75" s="2" t="s">
        <v>114</v>
      </c>
      <c r="D75" s="2" t="s">
        <v>115</v>
      </c>
      <c r="E75" s="2"/>
      <c r="F75" s="3"/>
      <c r="G75" s="3"/>
      <c r="H75" s="3"/>
      <c r="I75" s="3"/>
    </row>
    <row r="76" spans="1:9" ht="30" hidden="1">
      <c r="A76" s="2"/>
      <c r="B76" s="14"/>
      <c r="C76" s="4" t="s">
        <v>222</v>
      </c>
      <c r="D76" s="2" t="s">
        <v>86</v>
      </c>
      <c r="E76" s="2"/>
      <c r="F76" s="3"/>
      <c r="G76" s="3"/>
      <c r="H76" s="3"/>
      <c r="I76" s="3"/>
    </row>
    <row r="77" spans="1:9" ht="15" hidden="1">
      <c r="A77" s="2"/>
      <c r="B77" s="14"/>
      <c r="C77" s="2" t="s">
        <v>116</v>
      </c>
      <c r="D77" s="2" t="s">
        <v>117</v>
      </c>
      <c r="E77" s="2"/>
      <c r="F77" s="3"/>
      <c r="G77" s="3"/>
      <c r="H77" s="3"/>
      <c r="I77" s="3"/>
    </row>
    <row r="78" spans="1:9" ht="15" hidden="1">
      <c r="A78" s="2"/>
      <c r="B78" s="14"/>
      <c r="C78" s="2" t="s">
        <v>118</v>
      </c>
      <c r="D78" s="2" t="s">
        <v>119</v>
      </c>
      <c r="E78" s="2"/>
      <c r="F78" s="3"/>
      <c r="G78" s="3"/>
      <c r="H78" s="3"/>
      <c r="I78" s="3"/>
    </row>
    <row r="79" spans="1:9" ht="15" hidden="1">
      <c r="A79" s="2"/>
      <c r="B79" s="14"/>
      <c r="C79" s="2" t="s">
        <v>120</v>
      </c>
      <c r="D79" s="2" t="s">
        <v>121</v>
      </c>
      <c r="E79" s="2"/>
      <c r="F79" s="3"/>
      <c r="G79" s="3"/>
      <c r="H79" s="3"/>
      <c r="I79" s="3"/>
    </row>
    <row r="80" spans="1:9" ht="15" hidden="1">
      <c r="A80" s="2"/>
      <c r="B80" s="14"/>
      <c r="C80" s="2" t="s">
        <v>122</v>
      </c>
      <c r="D80" s="2" t="s">
        <v>123</v>
      </c>
      <c r="E80" s="2"/>
      <c r="F80" s="3"/>
      <c r="G80" s="3"/>
      <c r="H80" s="3"/>
      <c r="I80" s="3"/>
    </row>
    <row r="81" spans="1:9" ht="15" hidden="1">
      <c r="A81" s="2"/>
      <c r="B81" s="14"/>
      <c r="C81" s="2" t="s">
        <v>124</v>
      </c>
      <c r="D81" s="2" t="s">
        <v>125</v>
      </c>
      <c r="E81" s="2"/>
      <c r="F81" s="3"/>
      <c r="G81" s="3"/>
      <c r="H81" s="3"/>
      <c r="I81" s="3"/>
    </row>
    <row r="82" spans="1:9" ht="15" hidden="1">
      <c r="A82" s="2"/>
      <c r="B82" s="14"/>
      <c r="C82" s="2" t="s">
        <v>126</v>
      </c>
      <c r="D82" s="2" t="s">
        <v>127</v>
      </c>
      <c r="E82" s="2"/>
      <c r="F82" s="3"/>
      <c r="G82" s="3"/>
      <c r="H82" s="3"/>
      <c r="I82" s="3"/>
    </row>
    <row r="83" spans="1:9" ht="15" hidden="1">
      <c r="A83" s="2"/>
      <c r="B83" s="14"/>
      <c r="C83" s="2" t="s">
        <v>128</v>
      </c>
      <c r="D83" s="2" t="s">
        <v>129</v>
      </c>
      <c r="E83" s="2"/>
      <c r="F83" s="3"/>
      <c r="G83" s="3"/>
      <c r="H83" s="3"/>
      <c r="I83" s="3"/>
    </row>
    <row r="84" spans="1:9" ht="15" hidden="1">
      <c r="A84" s="2"/>
      <c r="B84" s="14"/>
      <c r="C84" s="2" t="s">
        <v>130</v>
      </c>
      <c r="D84" s="2" t="s">
        <v>131</v>
      </c>
      <c r="E84" s="2"/>
      <c r="F84" s="3"/>
      <c r="G84" s="3"/>
      <c r="H84" s="3"/>
      <c r="I84" s="3"/>
    </row>
    <row r="85" spans="1:9" ht="15" hidden="1">
      <c r="A85" s="2"/>
      <c r="B85" s="14"/>
      <c r="C85" s="5" t="s">
        <v>132</v>
      </c>
      <c r="D85" s="5" t="s">
        <v>133</v>
      </c>
      <c r="E85" s="5"/>
      <c r="F85" s="3"/>
      <c r="G85" s="3"/>
      <c r="H85" s="3"/>
      <c r="I85" s="3"/>
    </row>
    <row r="86" spans="1:9" ht="15" hidden="1">
      <c r="A86" s="2"/>
      <c r="B86" s="14"/>
      <c r="C86" s="5" t="s">
        <v>217</v>
      </c>
      <c r="D86" s="5" t="s">
        <v>218</v>
      </c>
      <c r="E86" s="5"/>
      <c r="F86" s="3"/>
      <c r="G86" s="3"/>
      <c r="H86" s="3"/>
      <c r="I86" s="3"/>
    </row>
    <row r="87" spans="1:9" ht="15" hidden="1">
      <c r="A87" s="2"/>
      <c r="B87" s="14"/>
      <c r="C87" s="2" t="s">
        <v>61</v>
      </c>
      <c r="D87" s="2" t="s">
        <v>62</v>
      </c>
      <c r="E87" s="2"/>
      <c r="F87" s="3"/>
      <c r="G87" s="3"/>
      <c r="H87" s="3"/>
      <c r="I87" s="3"/>
    </row>
    <row r="88" spans="1:9" ht="15" hidden="1">
      <c r="A88" s="2"/>
      <c r="B88" s="14"/>
      <c r="C88" s="2" t="s">
        <v>84</v>
      </c>
      <c r="D88" s="2" t="s">
        <v>85</v>
      </c>
      <c r="E88" s="2"/>
      <c r="F88" s="3"/>
      <c r="G88" s="3"/>
      <c r="H88" s="3"/>
      <c r="I88" s="3"/>
    </row>
    <row r="89" spans="1:9" ht="15" hidden="1">
      <c r="A89" s="2"/>
      <c r="B89" s="14"/>
      <c r="C89" s="2" t="s">
        <v>16</v>
      </c>
      <c r="D89" s="2" t="s">
        <v>7</v>
      </c>
      <c r="E89" s="2"/>
      <c r="F89" s="3"/>
      <c r="G89" s="3"/>
      <c r="H89" s="3"/>
      <c r="I89" s="3"/>
    </row>
    <row r="90" spans="1:9" ht="15" hidden="1">
      <c r="A90" s="7"/>
      <c r="B90" s="16"/>
      <c r="C90" s="7"/>
      <c r="D90" s="7"/>
      <c r="E90" s="7"/>
      <c r="F90" s="17">
        <f>SUM(F72:F89)</f>
        <v>0</v>
      </c>
      <c r="G90" s="17">
        <f>SUM(G72:G89)</f>
        <v>0</v>
      </c>
      <c r="H90" s="17">
        <f>SUM(H72:H89)</f>
        <v>0</v>
      </c>
      <c r="I90" s="17">
        <f>SUM(I72:I89)</f>
        <v>0</v>
      </c>
    </row>
    <row r="91" spans="1:9" ht="15" hidden="1">
      <c r="A91" s="2">
        <v>12</v>
      </c>
      <c r="B91" s="11" t="s">
        <v>134</v>
      </c>
      <c r="C91" s="6" t="s">
        <v>135</v>
      </c>
      <c r="D91" s="2"/>
      <c r="E91" s="3"/>
      <c r="F91" s="3"/>
      <c r="G91" s="3"/>
      <c r="H91" s="3"/>
      <c r="I91" s="3"/>
    </row>
    <row r="92" spans="1:9" ht="15" hidden="1">
      <c r="A92" s="2"/>
      <c r="B92" s="14"/>
      <c r="C92" s="2" t="s">
        <v>37</v>
      </c>
      <c r="D92" s="2" t="s">
        <v>36</v>
      </c>
      <c r="E92" s="2"/>
      <c r="F92" s="3"/>
      <c r="G92" s="3"/>
      <c r="H92" s="3"/>
      <c r="I92" s="3"/>
    </row>
    <row r="93" spans="1:9" ht="15" hidden="1">
      <c r="A93" s="2"/>
      <c r="B93" s="14"/>
      <c r="C93" s="2" t="s">
        <v>136</v>
      </c>
      <c r="D93" s="2" t="s">
        <v>137</v>
      </c>
      <c r="E93" s="2"/>
      <c r="F93" s="3"/>
      <c r="G93" s="3"/>
      <c r="H93" s="3"/>
      <c r="I93" s="3"/>
    </row>
    <row r="94" spans="1:9" ht="15" hidden="1">
      <c r="A94" s="7"/>
      <c r="B94" s="16"/>
      <c r="C94" s="7"/>
      <c r="D94" s="7"/>
      <c r="E94" s="7"/>
      <c r="F94" s="17">
        <f>SUM(F92:F93)</f>
        <v>0</v>
      </c>
      <c r="G94" s="17">
        <f>SUM(G92:G93)</f>
        <v>0</v>
      </c>
      <c r="H94" s="17">
        <f>SUM(H92:H93)</f>
        <v>0</v>
      </c>
      <c r="I94" s="17">
        <f>SUM(I92:I93)</f>
        <v>0</v>
      </c>
    </row>
    <row r="95" spans="1:9" ht="15" hidden="1">
      <c r="A95" s="2">
        <v>13</v>
      </c>
      <c r="B95" s="11" t="s">
        <v>138</v>
      </c>
      <c r="C95" s="6" t="s">
        <v>139</v>
      </c>
      <c r="D95" s="2"/>
      <c r="E95" s="2"/>
      <c r="F95" s="3"/>
      <c r="G95" s="3"/>
      <c r="H95" s="3"/>
      <c r="I95" s="3"/>
    </row>
    <row r="96" spans="1:9" ht="15" hidden="1">
      <c r="A96" s="2"/>
      <c r="B96" s="14"/>
      <c r="C96" s="2" t="s">
        <v>140</v>
      </c>
      <c r="D96" s="2" t="s">
        <v>141</v>
      </c>
      <c r="E96" s="2"/>
      <c r="F96" s="3"/>
      <c r="G96" s="3"/>
      <c r="H96" s="3"/>
      <c r="I96" s="3"/>
    </row>
    <row r="97" spans="1:9" ht="15" hidden="1">
      <c r="A97" s="7"/>
      <c r="B97" s="16"/>
      <c r="C97" s="7"/>
      <c r="D97" s="7"/>
      <c r="E97" s="7"/>
      <c r="F97" s="17">
        <v>0</v>
      </c>
      <c r="G97" s="17">
        <f>SUM(G96)</f>
        <v>0</v>
      </c>
      <c r="H97" s="17">
        <f>SUM(H96)</f>
        <v>0</v>
      </c>
      <c r="I97" s="17">
        <f>SUM(I96)</f>
        <v>0</v>
      </c>
    </row>
    <row r="98" spans="1:9" ht="15" hidden="1">
      <c r="A98" s="2">
        <v>14</v>
      </c>
      <c r="B98" s="11" t="s">
        <v>142</v>
      </c>
      <c r="C98" s="6" t="s">
        <v>143</v>
      </c>
      <c r="D98" s="2"/>
      <c r="E98" s="2"/>
      <c r="F98" s="3"/>
      <c r="G98" s="3"/>
      <c r="H98" s="3"/>
      <c r="I98" s="3"/>
    </row>
    <row r="99" spans="1:9" ht="15" hidden="1">
      <c r="A99" s="2"/>
      <c r="B99" s="14"/>
      <c r="C99" s="2" t="s">
        <v>144</v>
      </c>
      <c r="D99" s="2" t="s">
        <v>145</v>
      </c>
      <c r="E99" s="2"/>
      <c r="F99" s="3"/>
      <c r="G99" s="3"/>
      <c r="H99" s="3"/>
      <c r="I99" s="3"/>
    </row>
    <row r="100" spans="1:9" ht="15" hidden="1">
      <c r="A100" s="2"/>
      <c r="B100" s="14"/>
      <c r="C100" s="2" t="s">
        <v>146</v>
      </c>
      <c r="D100" s="2" t="s">
        <v>147</v>
      </c>
      <c r="E100" s="2"/>
      <c r="F100" s="3"/>
      <c r="G100" s="3"/>
      <c r="H100" s="3"/>
      <c r="I100" s="3"/>
    </row>
    <row r="101" spans="1:9" ht="15" hidden="1">
      <c r="A101" s="2"/>
      <c r="B101" s="14"/>
      <c r="C101" s="2" t="s">
        <v>148</v>
      </c>
      <c r="D101" s="2" t="s">
        <v>149</v>
      </c>
      <c r="E101" s="2"/>
      <c r="F101" s="3"/>
      <c r="G101" s="3"/>
      <c r="H101" s="3"/>
      <c r="I101" s="3"/>
    </row>
    <row r="102" spans="1:9" ht="15" hidden="1">
      <c r="A102" s="2"/>
      <c r="B102" s="14"/>
      <c r="C102" s="2" t="s">
        <v>150</v>
      </c>
      <c r="D102" s="2" t="s">
        <v>151</v>
      </c>
      <c r="E102" s="2"/>
      <c r="F102" s="3"/>
      <c r="G102" s="3"/>
      <c r="H102" s="3"/>
      <c r="I102" s="3"/>
    </row>
    <row r="103" spans="1:9" ht="15" hidden="1">
      <c r="A103" s="2"/>
      <c r="B103" s="14"/>
      <c r="C103" s="2" t="s">
        <v>152</v>
      </c>
      <c r="D103" s="2" t="s">
        <v>153</v>
      </c>
      <c r="E103" s="2"/>
      <c r="F103" s="3"/>
      <c r="G103" s="3"/>
      <c r="H103" s="3"/>
      <c r="I103" s="3"/>
    </row>
    <row r="104" spans="1:9" ht="15" hidden="1">
      <c r="A104" s="2"/>
      <c r="B104" s="14"/>
      <c r="C104" s="2" t="s">
        <v>154</v>
      </c>
      <c r="D104" s="2" t="s">
        <v>155</v>
      </c>
      <c r="E104" s="2"/>
      <c r="F104" s="3"/>
      <c r="G104" s="3"/>
      <c r="H104" s="3"/>
      <c r="I104" s="3"/>
    </row>
    <row r="105" spans="1:9" ht="15" hidden="1">
      <c r="A105" s="2"/>
      <c r="B105" s="14"/>
      <c r="C105" s="2" t="s">
        <v>156</v>
      </c>
      <c r="D105" s="2" t="s">
        <v>157</v>
      </c>
      <c r="E105" s="2"/>
      <c r="F105" s="3"/>
      <c r="G105" s="3"/>
      <c r="H105" s="3"/>
      <c r="I105" s="3"/>
    </row>
    <row r="106" spans="1:9" ht="15" hidden="1">
      <c r="A106" s="7"/>
      <c r="B106" s="16"/>
      <c r="C106" s="7"/>
      <c r="D106" s="7"/>
      <c r="E106" s="7"/>
      <c r="F106" s="17">
        <v>0</v>
      </c>
      <c r="G106" s="17">
        <f>SUM(G99:G105)</f>
        <v>0</v>
      </c>
      <c r="H106" s="17">
        <f>SUM(H99:H105)</f>
        <v>0</v>
      </c>
      <c r="I106" s="17">
        <f>SUM(I99:I105)</f>
        <v>0</v>
      </c>
    </row>
    <row r="107" spans="1:9" ht="15" hidden="1">
      <c r="A107" s="2">
        <v>15</v>
      </c>
      <c r="B107" s="11" t="s">
        <v>158</v>
      </c>
      <c r="C107" s="6" t="s">
        <v>159</v>
      </c>
      <c r="D107" s="2"/>
      <c r="E107" s="3"/>
      <c r="F107" s="3"/>
      <c r="G107" s="3"/>
      <c r="H107" s="3"/>
      <c r="I107" s="3"/>
    </row>
    <row r="108" spans="1:9" ht="15" hidden="1">
      <c r="A108" s="2"/>
      <c r="B108" s="14"/>
      <c r="C108" s="2" t="s">
        <v>160</v>
      </c>
      <c r="D108" s="2" t="s">
        <v>161</v>
      </c>
      <c r="E108" s="2"/>
      <c r="F108" s="3"/>
      <c r="G108" s="3"/>
      <c r="H108" s="3"/>
      <c r="I108" s="3"/>
    </row>
    <row r="109" spans="1:9" ht="15" hidden="1">
      <c r="A109" s="2"/>
      <c r="B109" s="14"/>
      <c r="C109" s="2" t="s">
        <v>162</v>
      </c>
      <c r="D109" s="2" t="s">
        <v>163</v>
      </c>
      <c r="E109" s="2"/>
      <c r="F109" s="3"/>
      <c r="G109" s="3"/>
      <c r="H109" s="3"/>
      <c r="I109" s="3"/>
    </row>
    <row r="110" spans="1:9" ht="15" hidden="1">
      <c r="A110" s="2"/>
      <c r="B110" s="14"/>
      <c r="C110" s="2" t="s">
        <v>164</v>
      </c>
      <c r="D110" s="2" t="s">
        <v>165</v>
      </c>
      <c r="E110" s="2"/>
      <c r="F110" s="3"/>
      <c r="G110" s="3"/>
      <c r="H110" s="3"/>
      <c r="I110" s="3"/>
    </row>
    <row r="111" spans="1:9" ht="15" hidden="1">
      <c r="A111" s="2"/>
      <c r="B111" s="14"/>
      <c r="C111" s="2" t="s">
        <v>166</v>
      </c>
      <c r="D111" s="2" t="s">
        <v>2</v>
      </c>
      <c r="E111" s="2"/>
      <c r="F111" s="3"/>
      <c r="G111" s="3"/>
      <c r="H111" s="3"/>
      <c r="I111" s="3"/>
    </row>
    <row r="112" spans="1:9" ht="15" hidden="1">
      <c r="A112" s="2"/>
      <c r="B112" s="14"/>
      <c r="C112" s="2" t="s">
        <v>167</v>
      </c>
      <c r="D112" s="2" t="s">
        <v>168</v>
      </c>
      <c r="E112" s="2"/>
      <c r="F112" s="3"/>
      <c r="G112" s="3"/>
      <c r="H112" s="3"/>
      <c r="I112" s="3"/>
    </row>
    <row r="113" spans="1:9" ht="15" hidden="1">
      <c r="A113" s="2"/>
      <c r="B113" s="14"/>
      <c r="C113" s="2" t="s">
        <v>12</v>
      </c>
      <c r="D113" s="2" t="s">
        <v>10</v>
      </c>
      <c r="E113" s="2"/>
      <c r="F113" s="3"/>
      <c r="G113" s="3"/>
      <c r="H113" s="3"/>
      <c r="I113" s="3"/>
    </row>
    <row r="114" spans="1:9" ht="30" hidden="1">
      <c r="A114" s="2"/>
      <c r="B114" s="14"/>
      <c r="C114" s="4" t="s">
        <v>15</v>
      </c>
      <c r="D114" s="2" t="s">
        <v>3</v>
      </c>
      <c r="E114" s="2"/>
      <c r="F114" s="3"/>
      <c r="G114" s="3"/>
      <c r="H114" s="3"/>
      <c r="I114" s="3"/>
    </row>
    <row r="115" spans="1:9" ht="15" hidden="1">
      <c r="A115" s="2"/>
      <c r="B115" s="14"/>
      <c r="C115" s="2" t="s">
        <v>169</v>
      </c>
      <c r="D115" s="2" t="s">
        <v>26</v>
      </c>
      <c r="E115" s="2"/>
      <c r="F115" s="3"/>
      <c r="G115" s="3"/>
      <c r="H115" s="3"/>
      <c r="I115" s="3"/>
    </row>
    <row r="116" spans="1:9" ht="15" hidden="1">
      <c r="A116" s="7"/>
      <c r="B116" s="16"/>
      <c r="C116" s="7"/>
      <c r="D116" s="7"/>
      <c r="E116" s="7"/>
      <c r="F116" s="17">
        <f>SUM(F108:F115)</f>
        <v>0</v>
      </c>
      <c r="G116" s="17">
        <f>SUM(G108:G115)</f>
        <v>0</v>
      </c>
      <c r="H116" s="17">
        <f>SUM(H108:H115)</f>
        <v>0</v>
      </c>
      <c r="I116" s="17">
        <f>SUM(I108:I115)</f>
        <v>0</v>
      </c>
    </row>
    <row r="117" spans="1:9" ht="15" hidden="1">
      <c r="A117" s="2">
        <v>16</v>
      </c>
      <c r="B117" s="11" t="s">
        <v>4</v>
      </c>
      <c r="C117" s="6" t="s">
        <v>170</v>
      </c>
      <c r="D117" s="2"/>
      <c r="E117" s="3"/>
      <c r="F117" s="3"/>
      <c r="G117" s="3"/>
      <c r="H117" s="3"/>
      <c r="I117" s="3"/>
    </row>
    <row r="118" spans="1:9" ht="15" hidden="1">
      <c r="A118" s="2"/>
      <c r="B118" s="14"/>
      <c r="C118" s="2" t="s">
        <v>171</v>
      </c>
      <c r="D118" s="2" t="s">
        <v>172</v>
      </c>
      <c r="E118" s="2"/>
      <c r="F118" s="3"/>
      <c r="G118" s="3"/>
      <c r="H118" s="3"/>
      <c r="I118" s="3"/>
    </row>
    <row r="119" spans="1:9" ht="15" hidden="1">
      <c r="A119" s="2"/>
      <c r="B119" s="14"/>
      <c r="C119" s="2" t="s">
        <v>173</v>
      </c>
      <c r="D119" s="2" t="s">
        <v>28</v>
      </c>
      <c r="E119" s="2"/>
      <c r="F119" s="3"/>
      <c r="G119" s="3"/>
      <c r="H119" s="3"/>
      <c r="I119" s="3"/>
    </row>
    <row r="120" spans="1:9" ht="15" hidden="1">
      <c r="A120" s="2"/>
      <c r="B120" s="14"/>
      <c r="C120" s="2" t="s">
        <v>31</v>
      </c>
      <c r="D120" s="2" t="s">
        <v>30</v>
      </c>
      <c r="E120" s="2"/>
      <c r="F120" s="3"/>
      <c r="G120" s="3"/>
      <c r="H120" s="3"/>
      <c r="I120" s="3"/>
    </row>
    <row r="121" spans="1:9" ht="15" hidden="1">
      <c r="A121" s="2"/>
      <c r="B121" s="14"/>
      <c r="C121" s="2" t="s">
        <v>12</v>
      </c>
      <c r="D121" s="2" t="s">
        <v>10</v>
      </c>
      <c r="E121" s="2"/>
      <c r="F121" s="3"/>
      <c r="G121" s="3"/>
      <c r="H121" s="3"/>
      <c r="I121" s="3"/>
    </row>
    <row r="122" spans="1:9" ht="15" hidden="1">
      <c r="A122" s="2"/>
      <c r="B122" s="14"/>
      <c r="C122" s="2" t="s">
        <v>174</v>
      </c>
      <c r="D122" s="2" t="s">
        <v>175</v>
      </c>
      <c r="E122" s="2"/>
      <c r="F122" s="3"/>
      <c r="G122" s="3"/>
      <c r="H122" s="3"/>
      <c r="I122" s="3"/>
    </row>
    <row r="123" spans="1:9" ht="15" hidden="1">
      <c r="A123" s="7"/>
      <c r="B123" s="16"/>
      <c r="C123" s="7"/>
      <c r="D123" s="7"/>
      <c r="E123" s="7"/>
      <c r="F123" s="17">
        <f>SUM(F118:F122)</f>
        <v>0</v>
      </c>
      <c r="G123" s="17">
        <f>SUM(G118:G122)</f>
        <v>0</v>
      </c>
      <c r="H123" s="17">
        <f>SUM(H118:H122)</f>
        <v>0</v>
      </c>
      <c r="I123" s="17">
        <f>SUM(I118:I122)</f>
        <v>0</v>
      </c>
    </row>
    <row r="124" spans="1:9" ht="15" hidden="1">
      <c r="A124" s="2">
        <v>17</v>
      </c>
      <c r="B124" s="11" t="s">
        <v>176</v>
      </c>
      <c r="C124" s="6" t="s">
        <v>177</v>
      </c>
      <c r="D124" s="2"/>
      <c r="E124" s="3"/>
      <c r="F124" s="3"/>
      <c r="G124" s="3"/>
      <c r="H124" s="3"/>
      <c r="I124" s="3"/>
    </row>
    <row r="125" spans="1:9" ht="15" hidden="1">
      <c r="A125" s="2"/>
      <c r="B125" s="14"/>
      <c r="C125" s="2" t="s">
        <v>178</v>
      </c>
      <c r="D125" s="2" t="s">
        <v>179</v>
      </c>
      <c r="E125" s="2"/>
      <c r="F125" s="3"/>
      <c r="G125" s="3"/>
      <c r="H125" s="3"/>
      <c r="I125" s="3"/>
    </row>
    <row r="126" spans="1:9" ht="15" hidden="1">
      <c r="A126" s="7"/>
      <c r="B126" s="16"/>
      <c r="C126" s="7"/>
      <c r="D126" s="7"/>
      <c r="E126" s="7"/>
      <c r="F126" s="17">
        <v>0</v>
      </c>
      <c r="G126" s="17">
        <f>SUM(G125)</f>
        <v>0</v>
      </c>
      <c r="H126" s="17">
        <f>SUM(H125)</f>
        <v>0</v>
      </c>
      <c r="I126" s="17">
        <f>SUM(I125)</f>
        <v>0</v>
      </c>
    </row>
    <row r="127" spans="1:9" ht="15" hidden="1">
      <c r="A127" s="2">
        <v>18</v>
      </c>
      <c r="B127" s="11" t="s">
        <v>23</v>
      </c>
      <c r="C127" s="6" t="s">
        <v>180</v>
      </c>
      <c r="D127" s="2"/>
      <c r="E127" s="3"/>
      <c r="F127" s="3"/>
      <c r="G127" s="3"/>
      <c r="H127" s="3"/>
      <c r="I127" s="3"/>
    </row>
    <row r="128" spans="1:9" ht="15" hidden="1">
      <c r="A128" s="2"/>
      <c r="B128" s="14"/>
      <c r="C128" s="2" t="s">
        <v>11</v>
      </c>
      <c r="D128" s="2" t="s">
        <v>9</v>
      </c>
      <c r="E128" s="2"/>
      <c r="F128" s="3"/>
      <c r="G128" s="3"/>
      <c r="H128" s="3"/>
      <c r="I128" s="3"/>
    </row>
    <row r="129" spans="1:9" ht="15" hidden="1">
      <c r="A129" s="2"/>
      <c r="B129" s="14"/>
      <c r="C129" s="2" t="s">
        <v>14</v>
      </c>
      <c r="D129" s="2" t="s">
        <v>1</v>
      </c>
      <c r="E129" s="2"/>
      <c r="F129" s="3"/>
      <c r="G129" s="3"/>
      <c r="H129" s="3"/>
      <c r="I129" s="3"/>
    </row>
    <row r="130" spans="1:9" ht="15" hidden="1">
      <c r="A130" s="2"/>
      <c r="B130" s="14"/>
      <c r="C130" s="2" t="s">
        <v>35</v>
      </c>
      <c r="D130" s="2" t="s">
        <v>34</v>
      </c>
      <c r="E130" s="2"/>
      <c r="F130" s="3"/>
      <c r="G130" s="3"/>
      <c r="H130" s="3"/>
      <c r="I130" s="3"/>
    </row>
    <row r="131" spans="1:9" ht="15" hidden="1">
      <c r="A131" s="2"/>
      <c r="B131" s="14"/>
      <c r="C131" s="2" t="s">
        <v>181</v>
      </c>
      <c r="D131" s="2" t="s">
        <v>182</v>
      </c>
      <c r="E131" s="2"/>
      <c r="F131" s="3"/>
      <c r="G131" s="3"/>
      <c r="H131" s="3"/>
      <c r="I131" s="3"/>
    </row>
    <row r="132" spans="1:9" ht="15" hidden="1">
      <c r="A132" s="7"/>
      <c r="B132" s="16"/>
      <c r="C132" s="7"/>
      <c r="D132" s="7"/>
      <c r="E132" s="7"/>
      <c r="F132" s="17">
        <f>SUM(F127:F131)</f>
        <v>0</v>
      </c>
      <c r="G132" s="17">
        <f>SUM(G128:G131)</f>
        <v>0</v>
      </c>
      <c r="H132" s="17">
        <f>SUM(H128:H131)</f>
        <v>0</v>
      </c>
      <c r="I132" s="17">
        <f>SUM(I128:I131)</f>
        <v>0</v>
      </c>
    </row>
    <row r="133" spans="1:9" ht="15" hidden="1">
      <c r="A133" s="2">
        <v>19</v>
      </c>
      <c r="B133" s="11" t="s">
        <v>183</v>
      </c>
      <c r="C133" s="6" t="s">
        <v>184</v>
      </c>
      <c r="D133" s="2"/>
      <c r="E133" s="3"/>
      <c r="F133" s="3"/>
      <c r="G133" s="3"/>
      <c r="H133" s="3"/>
      <c r="I133" s="3"/>
    </row>
    <row r="134" spans="1:9" ht="15" hidden="1">
      <c r="A134" s="2"/>
      <c r="B134" s="14"/>
      <c r="C134" s="2" t="s">
        <v>185</v>
      </c>
      <c r="D134" s="2"/>
      <c r="E134" s="2"/>
      <c r="F134" s="3"/>
      <c r="G134" s="3"/>
      <c r="H134" s="3"/>
      <c r="I134" s="3"/>
    </row>
    <row r="135" spans="1:9" ht="15" hidden="1">
      <c r="A135" s="7"/>
      <c r="B135" s="16"/>
      <c r="C135" s="7"/>
      <c r="D135" s="7"/>
      <c r="E135" s="7"/>
      <c r="F135" s="17">
        <f>SUM(F134)</f>
        <v>0</v>
      </c>
      <c r="G135" s="17">
        <f>SUM(G134)</f>
        <v>0</v>
      </c>
      <c r="H135" s="17">
        <f>SUM(H134)</f>
        <v>0</v>
      </c>
      <c r="I135" s="17">
        <f>SUM(I134)</f>
        <v>0</v>
      </c>
    </row>
    <row r="136" spans="1:9" ht="15" hidden="1">
      <c r="A136" s="2">
        <v>20</v>
      </c>
      <c r="B136" s="11" t="s">
        <v>186</v>
      </c>
      <c r="C136" s="6" t="s">
        <v>187</v>
      </c>
      <c r="D136" s="2"/>
      <c r="E136" s="3"/>
      <c r="F136" s="3"/>
      <c r="G136" s="3"/>
      <c r="H136" s="3"/>
      <c r="I136" s="3"/>
    </row>
    <row r="137" spans="1:9" ht="30" hidden="1">
      <c r="A137" s="2"/>
      <c r="B137" s="14"/>
      <c r="C137" s="4" t="s">
        <v>15</v>
      </c>
      <c r="D137" s="2" t="s">
        <v>3</v>
      </c>
      <c r="E137" s="2"/>
      <c r="F137" s="3"/>
      <c r="G137" s="3"/>
      <c r="H137" s="3"/>
      <c r="I137" s="3"/>
    </row>
    <row r="138" spans="1:9" ht="15" hidden="1">
      <c r="A138" s="2"/>
      <c r="B138" s="14"/>
      <c r="C138" s="4" t="s">
        <v>20</v>
      </c>
      <c r="D138" s="2" t="s">
        <v>19</v>
      </c>
      <c r="E138" s="2"/>
      <c r="F138" s="3"/>
      <c r="G138" s="3"/>
      <c r="H138" s="3"/>
      <c r="I138" s="3"/>
    </row>
    <row r="139" spans="1:9" ht="45" hidden="1">
      <c r="A139" s="2"/>
      <c r="B139" s="14"/>
      <c r="C139" s="4" t="s">
        <v>27</v>
      </c>
      <c r="D139" s="2" t="s">
        <v>26</v>
      </c>
      <c r="E139" s="2"/>
      <c r="F139" s="3"/>
      <c r="G139" s="3"/>
      <c r="H139" s="3"/>
      <c r="I139" s="3"/>
    </row>
    <row r="140" spans="1:9" ht="15" hidden="1">
      <c r="A140" s="2"/>
      <c r="B140" s="14"/>
      <c r="C140" s="2" t="s">
        <v>31</v>
      </c>
      <c r="D140" s="2" t="s">
        <v>30</v>
      </c>
      <c r="E140" s="2"/>
      <c r="F140" s="3"/>
      <c r="G140" s="3"/>
      <c r="H140" s="3"/>
      <c r="I140" s="3"/>
    </row>
    <row r="141" spans="1:9" ht="15" hidden="1">
      <c r="A141" s="2"/>
      <c r="B141" s="14"/>
      <c r="C141" s="2" t="s">
        <v>14</v>
      </c>
      <c r="D141" s="2" t="s">
        <v>1</v>
      </c>
      <c r="E141" s="2"/>
      <c r="F141" s="3"/>
      <c r="G141" s="3"/>
      <c r="H141" s="3"/>
      <c r="I141" s="3"/>
    </row>
    <row r="142" spans="1:9" ht="15" hidden="1">
      <c r="A142" s="2"/>
      <c r="B142" s="14"/>
      <c r="C142" s="2" t="s">
        <v>42</v>
      </c>
      <c r="D142" s="2" t="s">
        <v>29</v>
      </c>
      <c r="E142" s="2"/>
      <c r="F142" s="3"/>
      <c r="G142" s="3"/>
      <c r="H142" s="3"/>
      <c r="I142" s="3"/>
    </row>
    <row r="143" spans="1:9" ht="15" hidden="1">
      <c r="A143" s="2"/>
      <c r="B143" s="14"/>
      <c r="C143" s="2" t="s">
        <v>188</v>
      </c>
      <c r="D143" s="2" t="s">
        <v>189</v>
      </c>
      <c r="E143" s="2"/>
      <c r="F143" s="3"/>
      <c r="G143" s="3"/>
      <c r="H143" s="3"/>
      <c r="I143" s="3"/>
    </row>
    <row r="144" spans="1:9" ht="15" hidden="1">
      <c r="A144" s="7"/>
      <c r="B144" s="16"/>
      <c r="C144" s="7"/>
      <c r="D144" s="7"/>
      <c r="E144" s="7"/>
      <c r="F144" s="17">
        <f>SUM(F137:F143)</f>
        <v>0</v>
      </c>
      <c r="G144" s="17">
        <f>SUM(G137:G143)</f>
        <v>0</v>
      </c>
      <c r="H144" s="17">
        <f>SUM(H137:H143)</f>
        <v>0</v>
      </c>
      <c r="I144" s="17">
        <f>SUM(I137:I143)</f>
        <v>0</v>
      </c>
    </row>
    <row r="145" spans="1:9" ht="15" hidden="1">
      <c r="A145" s="2">
        <v>21</v>
      </c>
      <c r="B145" s="11" t="s">
        <v>190</v>
      </c>
      <c r="C145" s="6" t="s">
        <v>191</v>
      </c>
      <c r="D145" s="2"/>
      <c r="E145" s="3"/>
      <c r="F145" s="3"/>
      <c r="G145" s="3"/>
      <c r="H145" s="3"/>
      <c r="I145" s="3"/>
    </row>
    <row r="146" spans="1:9" ht="15" hidden="1">
      <c r="A146" s="2"/>
      <c r="B146" s="14"/>
      <c r="C146" s="2" t="s">
        <v>192</v>
      </c>
      <c r="D146" s="2" t="s">
        <v>196</v>
      </c>
      <c r="E146" s="2"/>
      <c r="F146" s="3"/>
      <c r="G146" s="3"/>
      <c r="H146" s="3"/>
      <c r="I146" s="3"/>
    </row>
    <row r="147" spans="1:9" ht="15" hidden="1">
      <c r="A147" s="2"/>
      <c r="B147" s="14"/>
      <c r="C147" s="2" t="s">
        <v>193</v>
      </c>
      <c r="D147" s="2" t="s">
        <v>197</v>
      </c>
      <c r="E147" s="2"/>
      <c r="F147" s="3"/>
      <c r="G147" s="3"/>
      <c r="H147" s="3"/>
      <c r="I147" s="3"/>
    </row>
    <row r="148" spans="1:9" ht="15" hidden="1">
      <c r="A148" s="2"/>
      <c r="B148" s="14"/>
      <c r="C148" s="2" t="s">
        <v>194</v>
      </c>
      <c r="D148" s="2" t="s">
        <v>198</v>
      </c>
      <c r="E148" s="2"/>
      <c r="F148" s="3"/>
      <c r="G148" s="3"/>
      <c r="H148" s="3"/>
      <c r="I148" s="3"/>
    </row>
    <row r="149" spans="1:9" ht="15" hidden="1">
      <c r="A149" s="2"/>
      <c r="B149" s="14"/>
      <c r="C149" s="2" t="s">
        <v>195</v>
      </c>
      <c r="D149" s="2" t="s">
        <v>199</v>
      </c>
      <c r="E149" s="2"/>
      <c r="F149" s="3"/>
      <c r="G149" s="3"/>
      <c r="H149" s="3"/>
      <c r="I149" s="3"/>
    </row>
    <row r="150" spans="1:9" ht="15" hidden="1">
      <c r="A150" s="2"/>
      <c r="B150" s="14"/>
      <c r="C150" s="2" t="s">
        <v>16</v>
      </c>
      <c r="D150" s="2" t="s">
        <v>7</v>
      </c>
      <c r="E150" s="2"/>
      <c r="F150" s="3"/>
      <c r="G150" s="3"/>
      <c r="H150" s="3"/>
      <c r="I150" s="3"/>
    </row>
    <row r="151" spans="1:9" ht="15" hidden="1">
      <c r="A151" s="7"/>
      <c r="B151" s="16"/>
      <c r="C151" s="7"/>
      <c r="D151" s="7"/>
      <c r="E151" s="7"/>
      <c r="F151" s="17">
        <f>SUM(F145:F150)</f>
        <v>0</v>
      </c>
      <c r="G151" s="17">
        <f>SUM(G146:G150)</f>
        <v>0</v>
      </c>
      <c r="H151" s="17">
        <f>SUM(H146:H150)</f>
        <v>0</v>
      </c>
      <c r="I151" s="17">
        <f>SUM(I146:I150)</f>
        <v>0</v>
      </c>
    </row>
    <row r="152" spans="1:9" ht="15" hidden="1">
      <c r="A152" s="2">
        <v>22</v>
      </c>
      <c r="B152" s="11" t="s">
        <v>200</v>
      </c>
      <c r="C152" s="6" t="s">
        <v>201</v>
      </c>
      <c r="D152" s="2"/>
      <c r="E152" s="2"/>
      <c r="F152" s="3"/>
      <c r="G152" s="3"/>
      <c r="H152" s="3"/>
      <c r="I152" s="3"/>
    </row>
    <row r="153" spans="1:9" ht="15" hidden="1">
      <c r="A153" s="2"/>
      <c r="B153" s="14"/>
      <c r="C153" s="2" t="s">
        <v>202</v>
      </c>
      <c r="D153" s="2" t="s">
        <v>203</v>
      </c>
      <c r="E153" s="2"/>
      <c r="F153" s="3">
        <v>0</v>
      </c>
      <c r="G153" s="3">
        <v>0</v>
      </c>
      <c r="H153" s="3">
        <v>0</v>
      </c>
      <c r="I153" s="3">
        <v>0</v>
      </c>
    </row>
    <row r="154" spans="1:9" ht="15" hidden="1">
      <c r="A154" s="7"/>
      <c r="B154" s="16"/>
      <c r="C154" s="7"/>
      <c r="D154" s="7"/>
      <c r="E154" s="7"/>
      <c r="F154" s="17">
        <v>0</v>
      </c>
      <c r="G154" s="17">
        <f>SUM(G153)</f>
        <v>0</v>
      </c>
      <c r="H154" s="17">
        <f>SUM(H153)</f>
        <v>0</v>
      </c>
      <c r="I154" s="17">
        <f>SUM(I153)</f>
        <v>0</v>
      </c>
    </row>
    <row r="155" spans="1:9" ht="15" hidden="1">
      <c r="A155" s="2">
        <v>23</v>
      </c>
      <c r="B155" s="11" t="s">
        <v>204</v>
      </c>
      <c r="C155" s="6" t="s">
        <v>205</v>
      </c>
      <c r="D155" s="2"/>
      <c r="E155" s="3"/>
      <c r="F155" s="3"/>
      <c r="G155" s="3"/>
      <c r="H155" s="3"/>
      <c r="I155" s="3"/>
    </row>
    <row r="156" spans="1:9" ht="15" hidden="1">
      <c r="A156" s="2"/>
      <c r="B156" s="14"/>
      <c r="C156" s="2" t="s">
        <v>206</v>
      </c>
      <c r="D156" s="2" t="s">
        <v>207</v>
      </c>
      <c r="E156" s="2"/>
      <c r="F156" s="3"/>
      <c r="G156" s="3"/>
      <c r="H156" s="3"/>
      <c r="I156" s="3"/>
    </row>
    <row r="157" spans="1:9" ht="15" hidden="1">
      <c r="A157" s="7"/>
      <c r="B157" s="16"/>
      <c r="C157" s="7"/>
      <c r="D157" s="7"/>
      <c r="E157" s="7"/>
      <c r="F157" s="17">
        <v>0</v>
      </c>
      <c r="G157" s="17">
        <f>SUM(G156)</f>
        <v>0</v>
      </c>
      <c r="H157" s="17">
        <f>SUM(H156)</f>
        <v>0</v>
      </c>
      <c r="I157" s="17">
        <f>SUM(I156)</f>
        <v>0</v>
      </c>
    </row>
    <row r="158" spans="1:9" ht="15" hidden="1">
      <c r="A158" s="2">
        <v>24</v>
      </c>
      <c r="B158" s="11" t="s">
        <v>208</v>
      </c>
      <c r="C158" s="6" t="s">
        <v>209</v>
      </c>
      <c r="D158" s="2"/>
      <c r="E158" s="3"/>
      <c r="F158" s="3"/>
      <c r="G158" s="3"/>
      <c r="H158" s="3"/>
      <c r="I158" s="3"/>
    </row>
    <row r="159" spans="1:9" ht="15" hidden="1">
      <c r="A159" s="2"/>
      <c r="B159" s="14"/>
      <c r="C159" s="2" t="s">
        <v>210</v>
      </c>
      <c r="D159" s="2" t="s">
        <v>211</v>
      </c>
      <c r="E159" s="2"/>
      <c r="F159" s="3"/>
      <c r="G159" s="3"/>
      <c r="H159" s="3"/>
      <c r="I159" s="3"/>
    </row>
    <row r="160" spans="1:9" ht="15" hidden="1">
      <c r="A160" s="7"/>
      <c r="B160" s="16"/>
      <c r="C160" s="7"/>
      <c r="D160" s="7"/>
      <c r="E160" s="7"/>
      <c r="F160" s="17">
        <v>0</v>
      </c>
      <c r="G160" s="17">
        <f>SUM(G159)</f>
        <v>0</v>
      </c>
      <c r="H160" s="17">
        <f>SUM(H159)</f>
        <v>0</v>
      </c>
      <c r="I160" s="17">
        <f>SUM(I159)</f>
        <v>0</v>
      </c>
    </row>
    <row r="161" spans="1:9" ht="15">
      <c r="A161" s="2">
        <v>25</v>
      </c>
      <c r="B161" s="11" t="s">
        <v>338</v>
      </c>
      <c r="C161" s="6" t="s">
        <v>212</v>
      </c>
      <c r="D161" s="2"/>
      <c r="E161" s="3"/>
      <c r="F161" s="3"/>
      <c r="G161" s="3"/>
      <c r="H161" s="3"/>
      <c r="I161" s="3"/>
    </row>
    <row r="162" spans="1:9" ht="15">
      <c r="A162" s="2"/>
      <c r="B162" s="14"/>
      <c r="C162" s="2" t="s">
        <v>213</v>
      </c>
      <c r="D162" s="2" t="s">
        <v>214</v>
      </c>
      <c r="E162" s="3">
        <f>SUM(F162:I162)</f>
        <v>0</v>
      </c>
      <c r="F162" s="3"/>
      <c r="G162" s="3"/>
      <c r="H162" s="3"/>
      <c r="I162" s="3"/>
    </row>
    <row r="163" spans="1:9" ht="15">
      <c r="A163" s="2"/>
      <c r="B163" s="14"/>
      <c r="C163" s="2" t="s">
        <v>335</v>
      </c>
      <c r="D163" s="2" t="s">
        <v>336</v>
      </c>
      <c r="E163" s="3">
        <f>SUM(F163:I163)</f>
        <v>0</v>
      </c>
      <c r="F163" s="3"/>
      <c r="G163" s="3"/>
      <c r="H163" s="3"/>
      <c r="I163" s="3"/>
    </row>
    <row r="164" spans="1:9" ht="15">
      <c r="A164" s="7"/>
      <c r="B164" s="16"/>
      <c r="C164" s="7"/>
      <c r="D164" s="7"/>
      <c r="E164" s="17">
        <f>SUM(E162:E163)</f>
        <v>0</v>
      </c>
      <c r="F164" s="17">
        <f>SUM(F161:F163)</f>
        <v>0</v>
      </c>
      <c r="G164" s="17">
        <f>SUM(G162:G163)</f>
        <v>0</v>
      </c>
      <c r="H164" s="17">
        <f>SUM(H162:H163)</f>
        <v>0</v>
      </c>
      <c r="I164" s="17">
        <f>SUM(I162:I163)</f>
        <v>0</v>
      </c>
    </row>
    <row r="165" ht="15">
      <c r="I165" s="60"/>
    </row>
    <row r="166" ht="15">
      <c r="I166" s="36"/>
    </row>
    <row r="167" ht="15">
      <c r="I167" s="36"/>
    </row>
    <row r="168" spans="2:9" ht="15">
      <c r="B168" s="15"/>
      <c r="D168" t="s">
        <v>354</v>
      </c>
      <c r="I168" s="42"/>
    </row>
    <row r="169" spans="1:9" ht="15">
      <c r="A169" t="s">
        <v>339</v>
      </c>
      <c r="B169" s="15"/>
      <c r="I169" s="59"/>
    </row>
    <row r="170" spans="1:9" ht="15">
      <c r="A170" s="83" t="s">
        <v>43</v>
      </c>
      <c r="B170" s="84" t="s">
        <v>44</v>
      </c>
      <c r="C170" s="83" t="s">
        <v>45</v>
      </c>
      <c r="D170" s="83" t="s">
        <v>46</v>
      </c>
      <c r="E170" s="86" t="s">
        <v>100</v>
      </c>
      <c r="F170" s="87"/>
      <c r="G170" s="87"/>
      <c r="H170" s="87"/>
      <c r="I170" s="88"/>
    </row>
    <row r="171" spans="1:9" ht="15">
      <c r="A171" s="83"/>
      <c r="B171" s="84"/>
      <c r="C171" s="83"/>
      <c r="D171" s="83"/>
      <c r="E171" s="20"/>
      <c r="F171" s="86" t="s">
        <v>260</v>
      </c>
      <c r="G171" s="87"/>
      <c r="H171" s="87"/>
      <c r="I171" s="88"/>
    </row>
    <row r="172" spans="1:9" ht="15">
      <c r="A172" s="18"/>
      <c r="B172" s="19"/>
      <c r="C172" s="18"/>
      <c r="D172" s="18"/>
      <c r="E172" s="8" t="s">
        <v>229</v>
      </c>
      <c r="F172" s="9" t="s">
        <v>223</v>
      </c>
      <c r="G172" s="9" t="s">
        <v>224</v>
      </c>
      <c r="H172" s="9" t="s">
        <v>225</v>
      </c>
      <c r="I172" s="9" t="s">
        <v>226</v>
      </c>
    </row>
    <row r="173" spans="1:9" ht="15">
      <c r="A173" s="2">
        <v>13</v>
      </c>
      <c r="B173" s="11" t="s">
        <v>340</v>
      </c>
      <c r="C173" s="6" t="s">
        <v>139</v>
      </c>
      <c r="D173" s="2"/>
      <c r="E173" s="2"/>
      <c r="F173" s="3"/>
      <c r="G173" s="3"/>
      <c r="H173" s="3"/>
      <c r="I173" s="3"/>
    </row>
    <row r="174" spans="1:9" ht="15">
      <c r="A174" s="2"/>
      <c r="B174" s="14"/>
      <c r="C174" s="2" t="s">
        <v>140</v>
      </c>
      <c r="D174" s="2" t="s">
        <v>141</v>
      </c>
      <c r="E174" s="3">
        <f>SUM(F174:I174)</f>
        <v>0</v>
      </c>
      <c r="F174" s="3"/>
      <c r="G174" s="3"/>
      <c r="H174" s="3"/>
      <c r="I174" s="3"/>
    </row>
    <row r="175" spans="1:9" ht="15">
      <c r="A175" s="7"/>
      <c r="B175" s="16"/>
      <c r="C175" s="7"/>
      <c r="D175" s="7"/>
      <c r="E175" s="7"/>
      <c r="F175" s="17">
        <v>0</v>
      </c>
      <c r="G175" s="17">
        <f>SUM(G174)</f>
        <v>0</v>
      </c>
      <c r="H175" s="17">
        <f>SUM(H174)</f>
        <v>0</v>
      </c>
      <c r="I175" s="17">
        <f>SUM(I174)</f>
        <v>0</v>
      </c>
    </row>
    <row r="180" spans="1:9" ht="15">
      <c r="A180" s="83" t="s">
        <v>43</v>
      </c>
      <c r="B180" s="84" t="s">
        <v>44</v>
      </c>
      <c r="C180" s="83" t="s">
        <v>45</v>
      </c>
      <c r="D180" s="83" t="s">
        <v>46</v>
      </c>
      <c r="E180" s="86" t="s">
        <v>100</v>
      </c>
      <c r="F180" s="87"/>
      <c r="G180" s="87"/>
      <c r="H180" s="87"/>
      <c r="I180" s="88"/>
    </row>
    <row r="181" spans="1:9" ht="15">
      <c r="A181" s="83"/>
      <c r="B181" s="84"/>
      <c r="C181" s="83"/>
      <c r="D181" s="83"/>
      <c r="E181" s="20"/>
      <c r="F181" s="86" t="s">
        <v>260</v>
      </c>
      <c r="G181" s="87"/>
      <c r="H181" s="87"/>
      <c r="I181" s="88"/>
    </row>
    <row r="182" spans="1:9" ht="15">
      <c r="A182" s="11"/>
      <c r="B182" s="11" t="s">
        <v>298</v>
      </c>
      <c r="C182" s="6" t="s">
        <v>212</v>
      </c>
      <c r="D182" s="2"/>
      <c r="E182" s="8" t="s">
        <v>229</v>
      </c>
      <c r="F182" s="9" t="s">
        <v>223</v>
      </c>
      <c r="G182" s="9" t="s">
        <v>224</v>
      </c>
      <c r="H182" s="9" t="s">
        <v>225</v>
      </c>
      <c r="I182" s="9" t="s">
        <v>226</v>
      </c>
    </row>
    <row r="183" spans="1:9" ht="15">
      <c r="A183" s="14"/>
      <c r="B183" s="5"/>
      <c r="C183" s="5" t="s">
        <v>132</v>
      </c>
      <c r="D183" s="5" t="s">
        <v>133</v>
      </c>
      <c r="E183" s="3">
        <f>SUM(F183:I183)</f>
        <v>0</v>
      </c>
      <c r="F183" s="3"/>
      <c r="G183" s="3"/>
      <c r="H183" s="3"/>
      <c r="I183" s="3"/>
    </row>
    <row r="184" spans="1:9" ht="15">
      <c r="A184" s="14"/>
      <c r="B184" s="2"/>
      <c r="C184" s="2" t="s">
        <v>219</v>
      </c>
      <c r="D184" s="2" t="s">
        <v>133</v>
      </c>
      <c r="E184" s="3"/>
      <c r="F184" s="3"/>
      <c r="G184" s="3"/>
      <c r="H184" s="3"/>
      <c r="I184" s="3"/>
    </row>
    <row r="185" spans="1:9" ht="15">
      <c r="A185" s="7"/>
      <c r="B185" s="7"/>
      <c r="C185" s="7"/>
      <c r="D185" s="7"/>
      <c r="E185" s="17">
        <f>SUM(E183:E184)</f>
        <v>0</v>
      </c>
      <c r="F185" s="7"/>
      <c r="G185" s="7"/>
      <c r="H185" s="7"/>
      <c r="I185" s="7"/>
    </row>
  </sheetData>
  <sheetProtection/>
  <mergeCells count="18">
    <mergeCell ref="E4:I4"/>
    <mergeCell ref="F5:I5"/>
    <mergeCell ref="A4:A5"/>
    <mergeCell ref="B4:B5"/>
    <mergeCell ref="C4:C5"/>
    <mergeCell ref="D4:D5"/>
    <mergeCell ref="E170:I170"/>
    <mergeCell ref="F171:I171"/>
    <mergeCell ref="A170:A171"/>
    <mergeCell ref="B170:B171"/>
    <mergeCell ref="C170:C171"/>
    <mergeCell ref="D170:D171"/>
    <mergeCell ref="A180:A181"/>
    <mergeCell ref="B180:B181"/>
    <mergeCell ref="C180:C181"/>
    <mergeCell ref="D180:D181"/>
    <mergeCell ref="E180:I180"/>
    <mergeCell ref="F181:I18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2019-05-24T05:30:57Z</cp:lastPrinted>
  <dcterms:created xsi:type="dcterms:W3CDTF">2014-04-30T13:45:36Z</dcterms:created>
  <dcterms:modified xsi:type="dcterms:W3CDTF">2019-05-24T05:47:45Z</dcterms:modified>
  <cp:category/>
  <cp:version/>
  <cp:contentType/>
  <cp:contentStatus/>
</cp:coreProperties>
</file>